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metinis" sheetId="1" r:id="rId1"/>
    <sheet name="II pusmetis" sheetId="2" r:id="rId2"/>
    <sheet name="I -as pusmetis" sheetId="3" r:id="rId3"/>
  </sheets>
  <definedNames/>
  <calcPr fullCalcOnLoad="1"/>
</workbook>
</file>

<file path=xl/sharedStrings.xml><?xml version="1.0" encoding="utf-8"?>
<sst xmlns="http://schemas.openxmlformats.org/spreadsheetml/2006/main" count="413" uniqueCount="122">
  <si>
    <t>Eil. Nr.</t>
  </si>
  <si>
    <t>Lietuvių kalba</t>
  </si>
  <si>
    <t>Vokiečių kalba</t>
  </si>
  <si>
    <t>Matematika</t>
  </si>
  <si>
    <t>Informacinės technologijos</t>
  </si>
  <si>
    <t>Biologija</t>
  </si>
  <si>
    <t>Fizika</t>
  </si>
  <si>
    <t>Chemija</t>
  </si>
  <si>
    <t>Technologijos</t>
  </si>
  <si>
    <t>Vardas, pavardė</t>
  </si>
  <si>
    <t>Saulius Stanaitis</t>
  </si>
  <si>
    <t>Istorija</t>
  </si>
  <si>
    <t>Geografija</t>
  </si>
  <si>
    <t>Dailė</t>
  </si>
  <si>
    <t>Kūno kultūra</t>
  </si>
  <si>
    <t>Pasirenkamieji dalykai</t>
  </si>
  <si>
    <t>Ekonomika</t>
  </si>
  <si>
    <t>Turizmo geografija</t>
  </si>
  <si>
    <t>Filosofija</t>
  </si>
  <si>
    <t>Civilinė sauga</t>
  </si>
  <si>
    <t>Praleistos pamokos</t>
  </si>
  <si>
    <t>N</t>
  </si>
  <si>
    <t>P</t>
  </si>
  <si>
    <t>L</t>
  </si>
  <si>
    <t>Viso</t>
  </si>
  <si>
    <t>A</t>
  </si>
  <si>
    <t>B</t>
  </si>
  <si>
    <t>įsk</t>
  </si>
  <si>
    <t>Įsk</t>
  </si>
  <si>
    <t>Vidurkis</t>
  </si>
  <si>
    <t>Mokosi:</t>
  </si>
  <si>
    <t>Klasės vadovė</t>
  </si>
  <si>
    <t>Tikyba</t>
  </si>
  <si>
    <t>Etika</t>
  </si>
  <si>
    <t>Baibokaitė Renata</t>
  </si>
  <si>
    <t>Balnaitis Vytautas</t>
  </si>
  <si>
    <t>Čekanavičiūtė Loreta</t>
  </si>
  <si>
    <t>Dailidė Mindaugas</t>
  </si>
  <si>
    <t>Damkus Edgaras</t>
  </si>
  <si>
    <t>Danielevičius Eimantas</t>
  </si>
  <si>
    <t>Gabraitis Edvinas</t>
  </si>
  <si>
    <t>Gabraitytė Simona</t>
  </si>
  <si>
    <t>Gylys Evaldas</t>
  </si>
  <si>
    <t>Gylytė Vaida</t>
  </si>
  <si>
    <t>Grušytė Roberta</t>
  </si>
  <si>
    <t>Grušytė Mantvyda</t>
  </si>
  <si>
    <t>Gudaitytė Laura</t>
  </si>
  <si>
    <t>Gudauskaitė Milda</t>
  </si>
  <si>
    <t>Jašinskas Remigijus</t>
  </si>
  <si>
    <t>Jucikas Kęstutis</t>
  </si>
  <si>
    <t>Kriaučiūnaitė Jurgita</t>
  </si>
  <si>
    <t>Kriaučiūnas Povilas</t>
  </si>
  <si>
    <t>Leveckytė Lina</t>
  </si>
  <si>
    <t>Liubinaitė Rūta</t>
  </si>
  <si>
    <t>Martinkevičius Vytautas</t>
  </si>
  <si>
    <t>Maskolaitytė Singrida</t>
  </si>
  <si>
    <t>Navikas Žygimantas</t>
  </si>
  <si>
    <t>Pikčilingytė Diana</t>
  </si>
  <si>
    <t>Stankevičius Einaras</t>
  </si>
  <si>
    <t>Ūsaitė Loreta</t>
  </si>
  <si>
    <t>Uždravis Kęstutis</t>
  </si>
  <si>
    <t>Vaitonytė Neringa</t>
  </si>
  <si>
    <t>Valeika Povilas</t>
  </si>
  <si>
    <t>Vasiliauskas Vytautas</t>
  </si>
  <si>
    <t>Žilaitis Aurimas</t>
  </si>
  <si>
    <t>11 klasės moksleivių 2006-2007 m. m.I -ojo pusmečio pažangumo ir lankomumo suvestinė</t>
  </si>
  <si>
    <t>Anglų k.</t>
  </si>
  <si>
    <t>neat</t>
  </si>
  <si>
    <t>neįsk</t>
  </si>
  <si>
    <t>atl</t>
  </si>
  <si>
    <t>Braižyba</t>
  </si>
  <si>
    <t>Virginija Kurtinaitienė</t>
  </si>
  <si>
    <r>
      <t xml:space="preserve">9-10 b. </t>
    </r>
    <r>
      <rPr>
        <b/>
        <sz val="10"/>
        <rFont val="Times New Roman"/>
        <family val="1"/>
      </rPr>
      <t>- 0</t>
    </r>
    <r>
      <rPr>
        <sz val="10"/>
        <rFont val="Times New Roman"/>
        <family val="1"/>
      </rPr>
      <t>;  7-8 b. -</t>
    </r>
    <r>
      <rPr>
        <b/>
        <sz val="10"/>
        <rFont val="Times New Roman"/>
        <family val="1"/>
      </rPr>
      <t xml:space="preserve"> 5</t>
    </r>
    <r>
      <rPr>
        <sz val="10"/>
        <rFont val="Times New Roman"/>
        <family val="1"/>
      </rPr>
      <t>;  1-3b. -</t>
    </r>
    <r>
      <rPr>
        <b/>
        <sz val="10"/>
        <rFont val="Times New Roman"/>
        <family val="1"/>
      </rPr>
      <t xml:space="preserve"> 6</t>
    </r>
  </si>
  <si>
    <t>Bagdonavičiūtė Renata</t>
  </si>
  <si>
    <t xml:space="preserve"> </t>
  </si>
  <si>
    <t>Neat</t>
  </si>
  <si>
    <t>11 klasės moksleivių 2006-2007 m. m.II -ojo pusmečio pažangumo ir lankomumo suvestinė</t>
  </si>
  <si>
    <t>T</t>
  </si>
  <si>
    <t>E</t>
  </si>
  <si>
    <t>Lietuvių k.</t>
  </si>
  <si>
    <t>Valandos</t>
  </si>
  <si>
    <t>Viso:</t>
  </si>
  <si>
    <t>Anglų k.   (1-oji)</t>
  </si>
  <si>
    <t>parašas</t>
  </si>
  <si>
    <t xml:space="preserve">Dorinis ugdymas </t>
  </si>
  <si>
    <t>Vokiečių k. (2-oji)</t>
  </si>
  <si>
    <t>Pavardė, vardas</t>
  </si>
  <si>
    <t>Rusų k. (2-oji)</t>
  </si>
  <si>
    <t>B2</t>
  </si>
  <si>
    <t>B1</t>
  </si>
  <si>
    <t xml:space="preserve">       Dalykai</t>
  </si>
  <si>
    <t>3-4 klasės moksleivių 2017-2018 ir 2018-2019 m. m. individualūs ugdymo planai</t>
  </si>
  <si>
    <t>Vairavimo mokymas</t>
  </si>
  <si>
    <t>Jonas Liaudaitis</t>
  </si>
  <si>
    <t>Povilas Rimas</t>
  </si>
  <si>
    <t>Ieva Rimaitė</t>
  </si>
  <si>
    <t>Samanta Kamaitytė</t>
  </si>
  <si>
    <t>Deivydas Bastys</t>
  </si>
  <si>
    <t>Tomas Masaitis</t>
  </si>
  <si>
    <t>Povilas Rinkevičius</t>
  </si>
  <si>
    <t>Rokas Ramanauskas</t>
  </si>
  <si>
    <t>Robertas Širvaitis</t>
  </si>
  <si>
    <t>Dovydas Urbanavičius</t>
  </si>
  <si>
    <t>Karolis Urbanavičius</t>
  </si>
  <si>
    <t>Rokas Starkauskas</t>
  </si>
  <si>
    <t>Ieva Kriaučiūnaitė</t>
  </si>
  <si>
    <t>Saulė Pranaitytė</t>
  </si>
  <si>
    <t>Viktorija Diksaitė</t>
  </si>
  <si>
    <t>Deividas Valaitis</t>
  </si>
  <si>
    <t>Donatas Klimovas</t>
  </si>
  <si>
    <t>Povilas Būdžius</t>
  </si>
  <si>
    <t>A2</t>
  </si>
  <si>
    <t>Kūno k.</t>
  </si>
  <si>
    <r>
      <t>Menai:</t>
    </r>
    <r>
      <rPr>
        <sz val="10"/>
        <rFont val="Times New Roman"/>
        <family val="1"/>
      </rPr>
      <t xml:space="preserve"> dailė</t>
    </r>
  </si>
  <si>
    <t>Dainius Kažemėkaitis</t>
  </si>
  <si>
    <t>Linas Širvaitis</t>
  </si>
  <si>
    <t>Simas Dubininkas</t>
  </si>
  <si>
    <t>Martynas Mickūnas</t>
  </si>
  <si>
    <t>Miglė Sakalauskaitė</t>
  </si>
  <si>
    <t>Jonas Užupis</t>
  </si>
  <si>
    <t>Psichologijos pagr.</t>
  </si>
  <si>
    <t>Anglų k. modulis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</si>
</sst>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0.0"/>
  </numFmts>
  <fonts count="52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14"/>
      <name val="Times New Roman"/>
      <family val="1"/>
    </font>
    <font>
      <b/>
      <sz val="10"/>
      <color indexed="14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175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75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" fillId="33" borderId="25" xfId="0" applyFont="1" applyFill="1" applyBorder="1" applyAlignment="1">
      <alignment vertical="top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25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5" borderId="32" xfId="0" applyNumberFormat="1" applyFont="1" applyFill="1" applyBorder="1" applyAlignment="1">
      <alignment horizontal="center" vertical="center" wrapText="1"/>
    </xf>
    <xf numFmtId="0" fontId="5" fillId="35" borderId="33" xfId="0" applyNumberFormat="1" applyFont="1" applyFill="1" applyBorder="1" applyAlignment="1">
      <alignment horizontal="center" vertical="center" wrapText="1"/>
    </xf>
    <xf numFmtId="0" fontId="5" fillId="35" borderId="34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vertical="top" wrapText="1"/>
    </xf>
    <xf numFmtId="0" fontId="1" fillId="34" borderId="36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wrapText="1"/>
    </xf>
    <xf numFmtId="0" fontId="1" fillId="33" borderId="31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wrapText="1"/>
    </xf>
    <xf numFmtId="0" fontId="51" fillId="33" borderId="0" xfId="0" applyFont="1" applyFill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center" vertical="center" wrapText="1"/>
    </xf>
    <xf numFmtId="0" fontId="4" fillId="35" borderId="59" xfId="0" applyFont="1" applyFill="1" applyBorder="1" applyAlignment="1">
      <alignment horizontal="right" vertical="center" wrapText="1"/>
    </xf>
    <xf numFmtId="0" fontId="4" fillId="35" borderId="60" xfId="0" applyFont="1" applyFill="1" applyBorder="1" applyAlignment="1">
      <alignment horizontal="right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textRotation="90" wrapText="1"/>
    </xf>
    <xf numFmtId="0" fontId="1" fillId="33" borderId="37" xfId="0" applyFont="1" applyFill="1" applyBorder="1" applyAlignment="1">
      <alignment horizontal="center" textRotation="90" wrapText="1"/>
    </xf>
    <xf numFmtId="0" fontId="1" fillId="33" borderId="14" xfId="0" applyFont="1" applyFill="1" applyBorder="1" applyAlignment="1">
      <alignment horizontal="center" textRotation="90" wrapText="1"/>
    </xf>
    <xf numFmtId="0" fontId="1" fillId="33" borderId="19" xfId="0" applyFont="1" applyFill="1" applyBorder="1" applyAlignment="1">
      <alignment horizontal="center" textRotation="90" wrapText="1"/>
    </xf>
    <xf numFmtId="0" fontId="7" fillId="33" borderId="22" xfId="0" applyFont="1" applyFill="1" applyBorder="1" applyAlignment="1">
      <alignment horizontal="center" textRotation="90" wrapText="1"/>
    </xf>
    <xf numFmtId="0" fontId="7" fillId="33" borderId="61" xfId="0" applyFont="1" applyFill="1" applyBorder="1" applyAlignment="1">
      <alignment horizontal="center" textRotation="90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51" fillId="33" borderId="29" xfId="0" applyFont="1" applyFill="1" applyBorder="1" applyAlignment="1">
      <alignment horizontal="center" vertical="center" wrapText="1"/>
    </xf>
    <xf numFmtId="0" fontId="51" fillId="33" borderId="4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33" borderId="39" xfId="0" applyFont="1" applyFill="1" applyBorder="1" applyAlignment="1">
      <alignment horizontal="center" textRotation="90" wrapText="1"/>
    </xf>
    <xf numFmtId="0" fontId="1" fillId="33" borderId="15" xfId="0" applyFont="1" applyFill="1" applyBorder="1" applyAlignment="1">
      <alignment horizontal="center" textRotation="90" wrapText="1"/>
    </xf>
    <xf numFmtId="0" fontId="1" fillId="33" borderId="54" xfId="0" applyFont="1" applyFill="1" applyBorder="1" applyAlignment="1">
      <alignment horizontal="center" textRotation="90" wrapText="1"/>
    </xf>
    <xf numFmtId="0" fontId="1" fillId="33" borderId="62" xfId="0" applyFont="1" applyFill="1" applyBorder="1" applyAlignment="1">
      <alignment horizontal="center" textRotation="90" wrapText="1"/>
    </xf>
    <xf numFmtId="0" fontId="1" fillId="33" borderId="24" xfId="0" applyFont="1" applyFill="1" applyBorder="1" applyAlignment="1">
      <alignment horizontal="center" textRotation="90" wrapText="1"/>
    </xf>
    <xf numFmtId="0" fontId="1" fillId="33" borderId="63" xfId="0" applyFont="1" applyFill="1" applyBorder="1" applyAlignment="1">
      <alignment horizontal="center" textRotation="90" wrapText="1"/>
    </xf>
    <xf numFmtId="0" fontId="1" fillId="33" borderId="36" xfId="0" applyFont="1" applyFill="1" applyBorder="1" applyAlignment="1">
      <alignment horizontal="center" textRotation="90" wrapText="1"/>
    </xf>
    <xf numFmtId="0" fontId="1" fillId="33" borderId="18" xfId="0" applyFont="1" applyFill="1" applyBorder="1" applyAlignment="1">
      <alignment horizontal="center" textRotation="90" wrapText="1"/>
    </xf>
    <xf numFmtId="0" fontId="1" fillId="33" borderId="46" xfId="0" applyFont="1" applyFill="1" applyBorder="1" applyAlignment="1">
      <alignment horizontal="center" textRotation="90" wrapText="1"/>
    </xf>
    <xf numFmtId="0" fontId="1" fillId="33" borderId="47" xfId="0" applyFont="1" applyFill="1" applyBorder="1" applyAlignment="1">
      <alignment horizontal="center" textRotation="90" wrapText="1"/>
    </xf>
    <xf numFmtId="0" fontId="3" fillId="0" borderId="0" xfId="0" applyFont="1" applyAlignment="1">
      <alignment horizontal="center" vertical="center" wrapText="1"/>
    </xf>
    <xf numFmtId="0" fontId="1" fillId="33" borderId="59" xfId="0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wrapText="1"/>
    </xf>
    <xf numFmtId="0" fontId="3" fillId="34" borderId="64" xfId="0" applyFont="1" applyFill="1" applyBorder="1" applyAlignment="1">
      <alignment textRotation="90" wrapText="1"/>
    </xf>
    <xf numFmtId="0" fontId="3" fillId="34" borderId="16" xfId="0" applyFont="1" applyFill="1" applyBorder="1" applyAlignment="1">
      <alignment textRotation="90" wrapText="1"/>
    </xf>
    <xf numFmtId="0" fontId="3" fillId="34" borderId="65" xfId="0" applyFont="1" applyFill="1" applyBorder="1" applyAlignment="1">
      <alignment textRotation="90" wrapText="1"/>
    </xf>
    <xf numFmtId="0" fontId="1" fillId="0" borderId="5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33" borderId="67" xfId="0" applyFont="1" applyFill="1" applyBorder="1" applyAlignment="1">
      <alignment horizontal="center" textRotation="90" wrapText="1"/>
    </xf>
    <xf numFmtId="0" fontId="1" fillId="33" borderId="68" xfId="0" applyFont="1" applyFill="1" applyBorder="1" applyAlignment="1">
      <alignment horizont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textRotation="90" wrapText="1"/>
    </xf>
    <xf numFmtId="0" fontId="1" fillId="33" borderId="69" xfId="0" applyFont="1" applyFill="1" applyBorder="1" applyAlignment="1">
      <alignment horizontal="center" textRotation="90" wrapText="1"/>
    </xf>
    <xf numFmtId="0" fontId="3" fillId="34" borderId="64" xfId="0" applyFont="1" applyFill="1" applyBorder="1" applyAlignment="1">
      <alignment horizontal="center" vertical="center" textRotation="90" wrapText="1"/>
    </xf>
    <xf numFmtId="0" fontId="3" fillId="34" borderId="65" xfId="0" applyFont="1" applyFill="1" applyBorder="1" applyAlignment="1">
      <alignment horizontal="center" vertical="center" textRotation="90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33" borderId="59" xfId="0" applyFont="1" applyFill="1" applyBorder="1" applyAlignment="1">
      <alignment horizontal="center" vertical="center" textRotation="90" wrapText="1"/>
    </xf>
    <xf numFmtId="0" fontId="1" fillId="33" borderId="33" xfId="0" applyFont="1" applyFill="1" applyBorder="1" applyAlignment="1">
      <alignment horizontal="center" vertical="center" textRotation="90" wrapText="1"/>
    </xf>
    <xf numFmtId="0" fontId="4" fillId="33" borderId="36" xfId="0" applyFont="1" applyFill="1" applyBorder="1" applyAlignment="1">
      <alignment horizontal="center" textRotation="90" wrapText="1"/>
    </xf>
    <xf numFmtId="0" fontId="4" fillId="0" borderId="0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" fillId="35" borderId="59" xfId="0" applyNumberFormat="1" applyFont="1" applyFill="1" applyBorder="1" applyAlignment="1">
      <alignment horizontal="center" vertical="center" wrapText="1"/>
    </xf>
    <xf numFmtId="0" fontId="5" fillId="35" borderId="60" xfId="0" applyNumberFormat="1" applyFont="1" applyFill="1" applyBorder="1" applyAlignment="1">
      <alignment horizontal="center" vertical="center" wrapText="1"/>
    </xf>
    <xf numFmtId="0" fontId="5" fillId="35" borderId="33" xfId="0" applyNumberFormat="1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34" borderId="77" xfId="0" applyFont="1" applyFill="1" applyBorder="1" applyAlignment="1">
      <alignment horizontal="center" textRotation="90" wrapText="1"/>
    </xf>
    <xf numFmtId="0" fontId="1" fillId="34" borderId="78" xfId="0" applyFont="1" applyFill="1" applyBorder="1" applyAlignment="1">
      <alignment horizontal="center" textRotation="90" wrapText="1"/>
    </xf>
    <xf numFmtId="0" fontId="1" fillId="34" borderId="79" xfId="0" applyFont="1" applyFill="1" applyBorder="1" applyAlignment="1">
      <alignment horizontal="center" textRotation="90" wrapText="1"/>
    </xf>
    <xf numFmtId="0" fontId="1" fillId="33" borderId="8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81" xfId="0" applyFont="1" applyBorder="1" applyAlignment="1">
      <alignment horizont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PageLayoutView="0" workbookViewId="0" topLeftCell="A1">
      <selection activeCell="AM24" sqref="AM24:AO24"/>
    </sheetView>
  </sheetViews>
  <sheetFormatPr defaultColWidth="4.7109375" defaultRowHeight="12.75"/>
  <cols>
    <col min="1" max="1" width="4.57421875" style="1" customWidth="1"/>
    <col min="2" max="2" width="21.00390625" style="1" customWidth="1"/>
    <col min="3" max="36" width="3.421875" style="1" customWidth="1"/>
    <col min="37" max="37" width="5.57421875" style="1" customWidth="1"/>
    <col min="38" max="38" width="4.7109375" style="1" customWidth="1"/>
    <col min="39" max="39" width="6.421875" style="1" customWidth="1"/>
    <col min="40" max="16384" width="4.7109375" style="1" customWidth="1"/>
  </cols>
  <sheetData>
    <row r="1" spans="1:41" ht="16.5" thickBot="1">
      <c r="A1" s="141" t="s">
        <v>91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</row>
    <row r="2" spans="1:41" ht="30" customHeight="1" thickBot="1">
      <c r="A2" s="152" t="s">
        <v>0</v>
      </c>
      <c r="B2" s="160" t="s">
        <v>86</v>
      </c>
      <c r="C2" s="117" t="s">
        <v>84</v>
      </c>
      <c r="D2" s="131"/>
      <c r="E2" s="137" t="s">
        <v>79</v>
      </c>
      <c r="F2" s="118"/>
      <c r="G2" s="137" t="s">
        <v>82</v>
      </c>
      <c r="H2" s="131"/>
      <c r="I2" s="133" t="s">
        <v>85</v>
      </c>
      <c r="J2" s="134"/>
      <c r="K2" s="133" t="s">
        <v>87</v>
      </c>
      <c r="L2" s="134"/>
      <c r="M2" s="117" t="s">
        <v>11</v>
      </c>
      <c r="N2" s="118"/>
      <c r="O2" s="137" t="s">
        <v>12</v>
      </c>
      <c r="P2" s="118"/>
      <c r="Q2" s="137" t="s">
        <v>3</v>
      </c>
      <c r="R2" s="118"/>
      <c r="S2" s="137" t="s">
        <v>5</v>
      </c>
      <c r="T2" s="118"/>
      <c r="U2" s="137" t="s">
        <v>6</v>
      </c>
      <c r="V2" s="118"/>
      <c r="W2" s="117" t="s">
        <v>7</v>
      </c>
      <c r="X2" s="131"/>
      <c r="Y2" s="165" t="s">
        <v>113</v>
      </c>
      <c r="Z2" s="118"/>
      <c r="AA2" s="117" t="s">
        <v>8</v>
      </c>
      <c r="AB2" s="131"/>
      <c r="AC2" s="165" t="s">
        <v>112</v>
      </c>
      <c r="AD2" s="118"/>
      <c r="AE2" s="142" t="s">
        <v>15</v>
      </c>
      <c r="AF2" s="143"/>
      <c r="AG2" s="143"/>
      <c r="AH2" s="143"/>
      <c r="AI2" s="143"/>
      <c r="AJ2" s="143"/>
      <c r="AK2" s="144" t="s">
        <v>90</v>
      </c>
      <c r="AL2" s="147"/>
      <c r="AM2" s="148"/>
      <c r="AN2" s="148"/>
      <c r="AO2" s="149"/>
    </row>
    <row r="3" spans="1:41" ht="75.75" customHeight="1" thickBot="1">
      <c r="A3" s="152"/>
      <c r="B3" s="161"/>
      <c r="C3" s="119"/>
      <c r="D3" s="132"/>
      <c r="E3" s="139"/>
      <c r="F3" s="140"/>
      <c r="G3" s="138"/>
      <c r="H3" s="132"/>
      <c r="I3" s="135"/>
      <c r="J3" s="136"/>
      <c r="K3" s="135"/>
      <c r="L3" s="136"/>
      <c r="M3" s="119"/>
      <c r="N3" s="120"/>
      <c r="O3" s="138"/>
      <c r="P3" s="120"/>
      <c r="Q3" s="138"/>
      <c r="R3" s="120"/>
      <c r="S3" s="138"/>
      <c r="T3" s="120"/>
      <c r="U3" s="138"/>
      <c r="V3" s="120"/>
      <c r="W3" s="119"/>
      <c r="X3" s="132"/>
      <c r="Y3" s="138"/>
      <c r="Z3" s="120"/>
      <c r="AA3" s="119"/>
      <c r="AB3" s="132"/>
      <c r="AC3" s="138"/>
      <c r="AD3" s="120"/>
      <c r="AE3" s="163" t="s">
        <v>4</v>
      </c>
      <c r="AF3" s="164"/>
      <c r="AG3" s="121" t="s">
        <v>92</v>
      </c>
      <c r="AH3" s="150" t="s">
        <v>120</v>
      </c>
      <c r="AI3" s="150" t="s">
        <v>17</v>
      </c>
      <c r="AJ3" s="153" t="s">
        <v>121</v>
      </c>
      <c r="AK3" s="145"/>
      <c r="AL3" s="155" t="s">
        <v>80</v>
      </c>
      <c r="AM3" s="175" t="s">
        <v>83</v>
      </c>
      <c r="AN3" s="176"/>
      <c r="AO3" s="177"/>
    </row>
    <row r="4" spans="1:41" ht="13.5" thickBot="1">
      <c r="A4" s="152"/>
      <c r="B4" s="162"/>
      <c r="C4" s="101" t="s">
        <v>77</v>
      </c>
      <c r="D4" s="102" t="s">
        <v>78</v>
      </c>
      <c r="E4" s="103" t="s">
        <v>25</v>
      </c>
      <c r="F4" s="104" t="s">
        <v>26</v>
      </c>
      <c r="G4" s="103" t="s">
        <v>88</v>
      </c>
      <c r="H4" s="104" t="s">
        <v>89</v>
      </c>
      <c r="I4" s="103"/>
      <c r="J4" s="104" t="s">
        <v>111</v>
      </c>
      <c r="K4" s="105"/>
      <c r="L4" s="104" t="s">
        <v>111</v>
      </c>
      <c r="M4" s="106" t="s">
        <v>25</v>
      </c>
      <c r="N4" s="104" t="s">
        <v>26</v>
      </c>
      <c r="O4" s="101" t="s">
        <v>25</v>
      </c>
      <c r="P4" s="102" t="s">
        <v>26</v>
      </c>
      <c r="Q4" s="103" t="s">
        <v>25</v>
      </c>
      <c r="R4" s="104" t="s">
        <v>26</v>
      </c>
      <c r="S4" s="101" t="s">
        <v>25</v>
      </c>
      <c r="T4" s="102" t="s">
        <v>26</v>
      </c>
      <c r="U4" s="101" t="s">
        <v>25</v>
      </c>
      <c r="V4" s="102" t="s">
        <v>26</v>
      </c>
      <c r="W4" s="107" t="s">
        <v>25</v>
      </c>
      <c r="X4" s="108" t="s">
        <v>26</v>
      </c>
      <c r="Y4" s="109" t="s">
        <v>25</v>
      </c>
      <c r="Z4" s="110" t="s">
        <v>26</v>
      </c>
      <c r="AA4" s="106" t="s">
        <v>25</v>
      </c>
      <c r="AB4" s="111" t="s">
        <v>26</v>
      </c>
      <c r="AC4" s="101" t="s">
        <v>25</v>
      </c>
      <c r="AD4" s="102" t="s">
        <v>26</v>
      </c>
      <c r="AE4" s="103" t="s">
        <v>25</v>
      </c>
      <c r="AF4" s="104" t="s">
        <v>26</v>
      </c>
      <c r="AG4" s="122"/>
      <c r="AH4" s="151"/>
      <c r="AI4" s="151"/>
      <c r="AJ4" s="154"/>
      <c r="AK4" s="146"/>
      <c r="AL4" s="156"/>
      <c r="AM4" s="178"/>
      <c r="AN4" s="179"/>
      <c r="AO4" s="180"/>
    </row>
    <row r="5" spans="1:41" ht="16.5" customHeight="1">
      <c r="A5" s="56">
        <v>0</v>
      </c>
      <c r="B5" s="57"/>
      <c r="C5" s="58">
        <v>1</v>
      </c>
      <c r="D5" s="59"/>
      <c r="E5" s="58">
        <v>6</v>
      </c>
      <c r="F5" s="59"/>
      <c r="G5" s="60"/>
      <c r="H5" s="59">
        <v>3</v>
      </c>
      <c r="I5" s="60"/>
      <c r="J5" s="61"/>
      <c r="K5" s="58"/>
      <c r="L5" s="61">
        <v>3</v>
      </c>
      <c r="M5" s="58">
        <v>3</v>
      </c>
      <c r="N5" s="59"/>
      <c r="O5" s="62"/>
      <c r="P5" s="63"/>
      <c r="Q5" s="58">
        <v>5</v>
      </c>
      <c r="R5" s="59">
        <v>3</v>
      </c>
      <c r="S5" s="62"/>
      <c r="T5" s="64">
        <v>2</v>
      </c>
      <c r="U5" s="65"/>
      <c r="V5" s="64">
        <v>2</v>
      </c>
      <c r="W5" s="62"/>
      <c r="X5" s="63"/>
      <c r="Y5" s="58"/>
      <c r="Z5" s="62">
        <v>2</v>
      </c>
      <c r="AA5" s="58">
        <v>3</v>
      </c>
      <c r="AB5" s="59"/>
      <c r="AC5" s="62"/>
      <c r="AD5" s="63">
        <v>2</v>
      </c>
      <c r="AE5" s="58">
        <v>2</v>
      </c>
      <c r="AF5" s="59">
        <v>1</v>
      </c>
      <c r="AG5" s="66">
        <v>2</v>
      </c>
      <c r="AH5" s="67">
        <v>1</v>
      </c>
      <c r="AI5" s="67">
        <v>1</v>
      </c>
      <c r="AJ5" s="67">
        <v>1</v>
      </c>
      <c r="AK5" s="50">
        <f>COUNT(C5:AJ5)</f>
        <v>18</v>
      </c>
      <c r="AL5" s="51">
        <f>SUM(C5:AJ5)</f>
        <v>43</v>
      </c>
      <c r="AM5" s="181"/>
      <c r="AN5" s="182"/>
      <c r="AO5" s="183"/>
    </row>
    <row r="6" spans="1:41" ht="15" customHeight="1">
      <c r="A6" s="10">
        <f>A5+1</f>
        <v>1</v>
      </c>
      <c r="B6" s="35" t="s">
        <v>97</v>
      </c>
      <c r="C6" s="36">
        <v>1</v>
      </c>
      <c r="D6" s="37"/>
      <c r="E6" s="36">
        <v>6</v>
      </c>
      <c r="F6" s="37"/>
      <c r="G6" s="38"/>
      <c r="H6" s="37">
        <v>3</v>
      </c>
      <c r="I6" s="38"/>
      <c r="J6" s="39"/>
      <c r="K6" s="36"/>
      <c r="L6" s="39">
        <v>3</v>
      </c>
      <c r="M6" s="36">
        <v>3</v>
      </c>
      <c r="N6" s="37"/>
      <c r="O6" s="38"/>
      <c r="P6" s="39"/>
      <c r="Q6" s="36"/>
      <c r="R6" s="37">
        <v>3</v>
      </c>
      <c r="S6" s="38"/>
      <c r="T6" s="37"/>
      <c r="U6" s="36"/>
      <c r="V6" s="37">
        <v>2</v>
      </c>
      <c r="W6" s="38"/>
      <c r="X6" s="39"/>
      <c r="Y6" s="36"/>
      <c r="Z6" s="38"/>
      <c r="AA6" s="36">
        <v>3</v>
      </c>
      <c r="AB6" s="37"/>
      <c r="AC6" s="38"/>
      <c r="AD6" s="39">
        <v>2</v>
      </c>
      <c r="AE6" s="36"/>
      <c r="AF6" s="37">
        <v>1</v>
      </c>
      <c r="AG6" s="79"/>
      <c r="AH6" s="40">
        <v>1</v>
      </c>
      <c r="AI6" s="40">
        <v>1</v>
      </c>
      <c r="AJ6" s="10">
        <v>1</v>
      </c>
      <c r="AK6" s="94">
        <f>COUNT(C6:AJ6)</f>
        <v>13</v>
      </c>
      <c r="AL6" s="95">
        <f>SUM(C6:AJ6)</f>
        <v>30</v>
      </c>
      <c r="AM6" s="123"/>
      <c r="AN6" s="124"/>
      <c r="AO6" s="125"/>
    </row>
    <row r="7" spans="1:41" s="52" customFormat="1" ht="15" customHeight="1">
      <c r="A7" s="39">
        <v>2</v>
      </c>
      <c r="B7" s="44" t="s">
        <v>110</v>
      </c>
      <c r="C7" s="36">
        <v>1</v>
      </c>
      <c r="D7" s="37"/>
      <c r="E7" s="36">
        <v>6</v>
      </c>
      <c r="F7" s="37"/>
      <c r="G7" s="38"/>
      <c r="H7" s="37">
        <v>3</v>
      </c>
      <c r="I7" s="38"/>
      <c r="J7" s="39"/>
      <c r="K7" s="36"/>
      <c r="L7" s="39">
        <v>3</v>
      </c>
      <c r="M7" s="36">
        <v>3</v>
      </c>
      <c r="N7" s="37"/>
      <c r="O7" s="38"/>
      <c r="P7" s="39"/>
      <c r="Q7" s="36">
        <v>5</v>
      </c>
      <c r="R7" s="37"/>
      <c r="S7" s="38"/>
      <c r="T7" s="37"/>
      <c r="U7" s="36"/>
      <c r="V7" s="37">
        <v>2</v>
      </c>
      <c r="W7" s="38"/>
      <c r="X7" s="39"/>
      <c r="Y7" s="36"/>
      <c r="Z7" s="38">
        <v>2</v>
      </c>
      <c r="AA7" s="36"/>
      <c r="AB7" s="37"/>
      <c r="AC7" s="41"/>
      <c r="AD7" s="39">
        <v>2</v>
      </c>
      <c r="AE7" s="36"/>
      <c r="AF7" s="37">
        <v>1</v>
      </c>
      <c r="AG7" s="79">
        <v>2</v>
      </c>
      <c r="AH7" s="38">
        <v>1</v>
      </c>
      <c r="AI7" s="40"/>
      <c r="AJ7" s="39">
        <v>1</v>
      </c>
      <c r="AK7" s="94">
        <f>COUNT(C7:AJ7)</f>
        <v>13</v>
      </c>
      <c r="AL7" s="95">
        <f>SUM(C7:AJ7)</f>
        <v>32</v>
      </c>
      <c r="AM7" s="114"/>
      <c r="AN7" s="115"/>
      <c r="AO7" s="116"/>
    </row>
    <row r="8" spans="1:41" s="52" customFormat="1" ht="15" customHeight="1">
      <c r="A8" s="39">
        <v>3</v>
      </c>
      <c r="B8" s="44" t="s">
        <v>107</v>
      </c>
      <c r="C8" s="36">
        <v>1</v>
      </c>
      <c r="D8" s="37"/>
      <c r="E8" s="36">
        <v>6</v>
      </c>
      <c r="F8" s="37"/>
      <c r="G8" s="38"/>
      <c r="H8" s="37">
        <v>3</v>
      </c>
      <c r="I8" s="38"/>
      <c r="J8" s="39"/>
      <c r="K8" s="36"/>
      <c r="L8" s="39">
        <v>3</v>
      </c>
      <c r="M8" s="36">
        <v>3</v>
      </c>
      <c r="N8" s="37"/>
      <c r="O8" s="38"/>
      <c r="P8" s="39"/>
      <c r="Q8" s="36"/>
      <c r="R8" s="37">
        <v>3</v>
      </c>
      <c r="S8" s="38"/>
      <c r="T8" s="37">
        <v>2</v>
      </c>
      <c r="U8" s="36"/>
      <c r="V8" s="37"/>
      <c r="W8" s="38"/>
      <c r="X8" s="39"/>
      <c r="Y8" s="36"/>
      <c r="Z8" s="38">
        <v>2</v>
      </c>
      <c r="AA8" s="36"/>
      <c r="AB8" s="37"/>
      <c r="AC8" s="42"/>
      <c r="AD8" s="39">
        <v>2</v>
      </c>
      <c r="AE8" s="36"/>
      <c r="AF8" s="37">
        <v>1</v>
      </c>
      <c r="AG8" s="79"/>
      <c r="AH8" s="38">
        <v>1</v>
      </c>
      <c r="AI8" s="40">
        <v>1</v>
      </c>
      <c r="AJ8" s="39">
        <v>1</v>
      </c>
      <c r="AK8" s="94">
        <f aca="true" t="shared" si="0" ref="AK8:AK22">COUNT(C8:AJ8)</f>
        <v>13</v>
      </c>
      <c r="AL8" s="95">
        <f aca="true" t="shared" si="1" ref="AL8:AL22">SUM(C8:AJ8)</f>
        <v>29</v>
      </c>
      <c r="AM8" s="114"/>
      <c r="AN8" s="115"/>
      <c r="AO8" s="116"/>
    </row>
    <row r="9" spans="1:41" s="52" customFormat="1" ht="15" customHeight="1">
      <c r="A9" s="39">
        <v>4</v>
      </c>
      <c r="B9" s="44" t="s">
        <v>116</v>
      </c>
      <c r="C9" s="91">
        <v>1</v>
      </c>
      <c r="D9" s="89"/>
      <c r="E9" s="91">
        <v>6</v>
      </c>
      <c r="F9" s="89"/>
      <c r="G9" s="88"/>
      <c r="H9" s="89">
        <v>3</v>
      </c>
      <c r="I9" s="88"/>
      <c r="J9" s="90"/>
      <c r="K9" s="91"/>
      <c r="L9" s="90">
        <v>3</v>
      </c>
      <c r="M9" s="91">
        <v>3</v>
      </c>
      <c r="N9" s="89"/>
      <c r="O9" s="88"/>
      <c r="P9" s="90"/>
      <c r="Q9" s="91">
        <v>5</v>
      </c>
      <c r="R9" s="89"/>
      <c r="S9" s="88"/>
      <c r="T9" s="89"/>
      <c r="U9" s="91"/>
      <c r="V9" s="89">
        <v>2</v>
      </c>
      <c r="W9" s="88"/>
      <c r="X9" s="90"/>
      <c r="Y9" s="91"/>
      <c r="Z9" s="88"/>
      <c r="AA9" s="91">
        <v>3</v>
      </c>
      <c r="AB9" s="89"/>
      <c r="AC9" s="88"/>
      <c r="AD9" s="90">
        <v>2</v>
      </c>
      <c r="AE9" s="91"/>
      <c r="AF9" s="89">
        <v>1</v>
      </c>
      <c r="AG9" s="92">
        <v>2</v>
      </c>
      <c r="AH9" s="88"/>
      <c r="AI9" s="93"/>
      <c r="AJ9" s="90">
        <v>1</v>
      </c>
      <c r="AK9" s="97">
        <f t="shared" si="0"/>
        <v>12</v>
      </c>
      <c r="AL9" s="98">
        <f t="shared" si="1"/>
        <v>32</v>
      </c>
      <c r="AM9" s="184"/>
      <c r="AN9" s="185"/>
      <c r="AO9" s="186"/>
    </row>
    <row r="10" spans="1:41" s="52" customFormat="1" ht="15" customHeight="1">
      <c r="A10" s="39">
        <v>5</v>
      </c>
      <c r="B10" s="35" t="s">
        <v>96</v>
      </c>
      <c r="C10" s="36">
        <v>1</v>
      </c>
      <c r="D10" s="37"/>
      <c r="E10" s="36">
        <v>6</v>
      </c>
      <c r="F10" s="37"/>
      <c r="G10" s="38"/>
      <c r="H10" s="37">
        <v>3</v>
      </c>
      <c r="I10" s="38"/>
      <c r="J10" s="39"/>
      <c r="K10" s="36"/>
      <c r="L10" s="39"/>
      <c r="M10" s="36">
        <v>3</v>
      </c>
      <c r="N10" s="37"/>
      <c r="O10" s="38"/>
      <c r="P10" s="39"/>
      <c r="Q10" s="36">
        <v>5</v>
      </c>
      <c r="R10" s="37"/>
      <c r="S10" s="38"/>
      <c r="T10" s="37">
        <v>2</v>
      </c>
      <c r="U10" s="36"/>
      <c r="V10" s="37"/>
      <c r="W10" s="38"/>
      <c r="X10" s="39"/>
      <c r="Y10" s="36"/>
      <c r="Z10" s="38">
        <v>2</v>
      </c>
      <c r="AA10" s="36"/>
      <c r="AB10" s="37"/>
      <c r="AC10" s="41"/>
      <c r="AD10" s="39">
        <v>2</v>
      </c>
      <c r="AE10" s="36">
        <v>2</v>
      </c>
      <c r="AF10" s="37"/>
      <c r="AG10" s="79">
        <v>2</v>
      </c>
      <c r="AH10" s="40">
        <v>1</v>
      </c>
      <c r="AI10" s="40">
        <v>1</v>
      </c>
      <c r="AJ10" s="39">
        <v>1</v>
      </c>
      <c r="AK10" s="99">
        <f t="shared" si="0"/>
        <v>13</v>
      </c>
      <c r="AL10" s="78">
        <f t="shared" si="1"/>
        <v>31</v>
      </c>
      <c r="AM10" s="114"/>
      <c r="AN10" s="115"/>
      <c r="AO10" s="116"/>
    </row>
    <row r="11" spans="1:41" s="52" customFormat="1" ht="15" customHeight="1">
      <c r="A11" s="39">
        <v>6</v>
      </c>
      <c r="B11" s="44" t="s">
        <v>114</v>
      </c>
      <c r="C11" s="36">
        <v>1</v>
      </c>
      <c r="D11" s="37"/>
      <c r="E11" s="36">
        <v>6</v>
      </c>
      <c r="F11" s="37"/>
      <c r="G11" s="38"/>
      <c r="H11" s="37">
        <v>3</v>
      </c>
      <c r="I11" s="38"/>
      <c r="J11" s="39"/>
      <c r="K11" s="36"/>
      <c r="L11" s="39"/>
      <c r="M11" s="36">
        <v>3</v>
      </c>
      <c r="N11" s="37"/>
      <c r="O11" s="38"/>
      <c r="P11" s="39"/>
      <c r="Q11" s="36"/>
      <c r="R11" s="37">
        <v>3</v>
      </c>
      <c r="S11" s="38"/>
      <c r="T11" s="37">
        <v>2</v>
      </c>
      <c r="U11" s="36"/>
      <c r="V11" s="37"/>
      <c r="W11" s="38"/>
      <c r="X11" s="39"/>
      <c r="Y11" s="36"/>
      <c r="Z11" s="38">
        <v>2</v>
      </c>
      <c r="AA11" s="36">
        <v>3</v>
      </c>
      <c r="AB11" s="37"/>
      <c r="AC11" s="38"/>
      <c r="AD11" s="39">
        <v>2</v>
      </c>
      <c r="AE11" s="36"/>
      <c r="AF11" s="37">
        <v>1</v>
      </c>
      <c r="AG11" s="79"/>
      <c r="AH11" s="38">
        <v>1</v>
      </c>
      <c r="AI11" s="40">
        <v>1</v>
      </c>
      <c r="AJ11" s="39">
        <v>1</v>
      </c>
      <c r="AK11" s="94">
        <f t="shared" si="0"/>
        <v>13</v>
      </c>
      <c r="AL11" s="95">
        <f t="shared" si="1"/>
        <v>29</v>
      </c>
      <c r="AM11" s="114"/>
      <c r="AN11" s="115"/>
      <c r="AO11" s="116"/>
    </row>
    <row r="12" spans="1:41" s="96" customFormat="1" ht="15" customHeight="1">
      <c r="A12" s="39">
        <v>7</v>
      </c>
      <c r="B12" s="44" t="s">
        <v>109</v>
      </c>
      <c r="C12" s="45">
        <v>1</v>
      </c>
      <c r="D12" s="46"/>
      <c r="E12" s="36">
        <v>6</v>
      </c>
      <c r="F12" s="46"/>
      <c r="G12" s="38"/>
      <c r="H12" s="46">
        <v>3</v>
      </c>
      <c r="I12" s="38"/>
      <c r="J12" s="47"/>
      <c r="K12" s="36"/>
      <c r="L12" s="39">
        <v>3</v>
      </c>
      <c r="M12" s="45">
        <v>3</v>
      </c>
      <c r="N12" s="48"/>
      <c r="O12" s="49"/>
      <c r="P12" s="46"/>
      <c r="Q12" s="36"/>
      <c r="R12" s="46">
        <v>3</v>
      </c>
      <c r="S12" s="42"/>
      <c r="T12" s="46"/>
      <c r="U12" s="36"/>
      <c r="V12" s="37">
        <v>2</v>
      </c>
      <c r="W12" s="38"/>
      <c r="X12" s="39"/>
      <c r="Y12" s="45"/>
      <c r="Z12" s="42"/>
      <c r="AA12" s="36">
        <v>3</v>
      </c>
      <c r="AB12" s="46"/>
      <c r="AC12" s="42"/>
      <c r="AD12" s="39">
        <v>2</v>
      </c>
      <c r="AE12" s="45"/>
      <c r="AF12" s="37">
        <v>1</v>
      </c>
      <c r="AG12" s="79">
        <v>2</v>
      </c>
      <c r="AH12" s="38">
        <v>1</v>
      </c>
      <c r="AI12" s="40"/>
      <c r="AJ12" s="39">
        <v>1</v>
      </c>
      <c r="AK12" s="94">
        <f t="shared" si="0"/>
        <v>13</v>
      </c>
      <c r="AL12" s="95">
        <f t="shared" si="1"/>
        <v>31</v>
      </c>
      <c r="AM12" s="157"/>
      <c r="AN12" s="158"/>
      <c r="AO12" s="159"/>
    </row>
    <row r="13" spans="1:41" s="52" customFormat="1" ht="15" customHeight="1">
      <c r="A13" s="39">
        <v>8</v>
      </c>
      <c r="B13" s="35" t="s">
        <v>105</v>
      </c>
      <c r="C13" s="36">
        <v>1</v>
      </c>
      <c r="D13" s="37"/>
      <c r="E13" s="36">
        <v>6</v>
      </c>
      <c r="F13" s="37"/>
      <c r="G13" s="38"/>
      <c r="H13" s="37">
        <v>3</v>
      </c>
      <c r="I13" s="38"/>
      <c r="J13" s="39"/>
      <c r="K13" s="36"/>
      <c r="L13" s="39">
        <v>3</v>
      </c>
      <c r="M13" s="36">
        <v>3</v>
      </c>
      <c r="N13" s="37"/>
      <c r="O13" s="38"/>
      <c r="P13" s="39"/>
      <c r="Q13" s="36"/>
      <c r="R13" s="37">
        <v>3</v>
      </c>
      <c r="S13" s="38"/>
      <c r="T13" s="37">
        <v>2</v>
      </c>
      <c r="U13" s="36"/>
      <c r="V13" s="37"/>
      <c r="W13" s="38"/>
      <c r="X13" s="39"/>
      <c r="Y13" s="36"/>
      <c r="Z13" s="38">
        <v>2</v>
      </c>
      <c r="AA13" s="36"/>
      <c r="AB13" s="37"/>
      <c r="AC13" s="38"/>
      <c r="AD13" s="39">
        <v>2</v>
      </c>
      <c r="AE13" s="36"/>
      <c r="AF13" s="37">
        <v>1</v>
      </c>
      <c r="AG13" s="79"/>
      <c r="AH13" s="38">
        <v>1</v>
      </c>
      <c r="AI13" s="40">
        <v>1</v>
      </c>
      <c r="AJ13" s="39">
        <v>1</v>
      </c>
      <c r="AK13" s="94">
        <f t="shared" si="0"/>
        <v>13</v>
      </c>
      <c r="AL13" s="95">
        <f t="shared" si="1"/>
        <v>29</v>
      </c>
      <c r="AM13" s="114"/>
      <c r="AN13" s="115"/>
      <c r="AO13" s="116"/>
    </row>
    <row r="14" spans="1:41" s="96" customFormat="1" ht="15" customHeight="1">
      <c r="A14" s="39">
        <v>9</v>
      </c>
      <c r="B14" s="44" t="s">
        <v>93</v>
      </c>
      <c r="C14" s="36">
        <v>1</v>
      </c>
      <c r="D14" s="37"/>
      <c r="E14" s="36">
        <v>6</v>
      </c>
      <c r="F14" s="37"/>
      <c r="G14" s="38"/>
      <c r="H14" s="37">
        <v>3</v>
      </c>
      <c r="I14" s="38"/>
      <c r="J14" s="39"/>
      <c r="K14" s="36"/>
      <c r="L14" s="39"/>
      <c r="M14" s="36">
        <v>3</v>
      </c>
      <c r="N14" s="37"/>
      <c r="O14" s="38"/>
      <c r="P14" s="39"/>
      <c r="Q14" s="36"/>
      <c r="R14" s="37">
        <v>3</v>
      </c>
      <c r="S14" s="38"/>
      <c r="T14" s="37">
        <v>2</v>
      </c>
      <c r="U14" s="36"/>
      <c r="V14" s="37"/>
      <c r="W14" s="38"/>
      <c r="X14" s="39"/>
      <c r="Y14" s="36"/>
      <c r="Z14" s="38"/>
      <c r="AA14" s="36">
        <v>3</v>
      </c>
      <c r="AB14" s="37"/>
      <c r="AC14" s="38"/>
      <c r="AD14" s="39">
        <v>2</v>
      </c>
      <c r="AE14" s="36">
        <v>2</v>
      </c>
      <c r="AF14" s="37"/>
      <c r="AG14" s="79">
        <v>2</v>
      </c>
      <c r="AH14" s="38">
        <v>1</v>
      </c>
      <c r="AI14" s="40">
        <v>1</v>
      </c>
      <c r="AJ14" s="39">
        <v>1</v>
      </c>
      <c r="AK14" s="94">
        <f t="shared" si="0"/>
        <v>13</v>
      </c>
      <c r="AL14" s="95">
        <f t="shared" si="1"/>
        <v>30</v>
      </c>
      <c r="AM14" s="157"/>
      <c r="AN14" s="158"/>
      <c r="AO14" s="159"/>
    </row>
    <row r="15" spans="1:41" s="52" customFormat="1" ht="15" customHeight="1">
      <c r="A15" s="39">
        <v>10</v>
      </c>
      <c r="B15" s="35" t="s">
        <v>98</v>
      </c>
      <c r="C15" s="36">
        <v>1</v>
      </c>
      <c r="D15" s="37"/>
      <c r="E15" s="36">
        <v>6</v>
      </c>
      <c r="F15" s="37"/>
      <c r="G15" s="38"/>
      <c r="H15" s="37">
        <v>3</v>
      </c>
      <c r="I15" s="38"/>
      <c r="J15" s="39"/>
      <c r="K15" s="69"/>
      <c r="L15" s="39">
        <v>3</v>
      </c>
      <c r="M15" s="36">
        <v>3</v>
      </c>
      <c r="N15" s="37"/>
      <c r="O15" s="38"/>
      <c r="P15" s="39"/>
      <c r="Q15" s="36"/>
      <c r="R15" s="37">
        <v>3</v>
      </c>
      <c r="S15" s="38"/>
      <c r="T15" s="37"/>
      <c r="U15" s="36"/>
      <c r="V15" s="37">
        <v>2</v>
      </c>
      <c r="W15" s="38"/>
      <c r="X15" s="39"/>
      <c r="Y15" s="36"/>
      <c r="Z15" s="38"/>
      <c r="AA15" s="36">
        <v>3</v>
      </c>
      <c r="AB15" s="37"/>
      <c r="AC15" s="41">
        <v>2</v>
      </c>
      <c r="AD15" s="39">
        <v>2</v>
      </c>
      <c r="AE15" s="36"/>
      <c r="AF15" s="37">
        <v>1</v>
      </c>
      <c r="AG15" s="79"/>
      <c r="AH15" s="40">
        <v>1</v>
      </c>
      <c r="AI15" s="40"/>
      <c r="AJ15" s="39">
        <v>1</v>
      </c>
      <c r="AK15" s="94">
        <f t="shared" si="0"/>
        <v>13</v>
      </c>
      <c r="AL15" s="95">
        <f t="shared" si="1"/>
        <v>31</v>
      </c>
      <c r="AM15" s="114"/>
      <c r="AN15" s="115"/>
      <c r="AO15" s="116"/>
    </row>
    <row r="16" spans="1:41" s="52" customFormat="1" ht="15" customHeight="1">
      <c r="A16" s="39">
        <v>11</v>
      </c>
      <c r="B16" s="44" t="s">
        <v>117</v>
      </c>
      <c r="C16" s="36">
        <v>1</v>
      </c>
      <c r="D16" s="37"/>
      <c r="E16" s="36">
        <v>6</v>
      </c>
      <c r="F16" s="37"/>
      <c r="G16" s="38"/>
      <c r="H16" s="37">
        <v>3</v>
      </c>
      <c r="I16" s="38"/>
      <c r="J16" s="39"/>
      <c r="K16" s="36"/>
      <c r="L16" s="39"/>
      <c r="M16" s="36">
        <v>3</v>
      </c>
      <c r="N16" s="37"/>
      <c r="O16" s="38"/>
      <c r="P16" s="39"/>
      <c r="Q16" s="36">
        <v>5</v>
      </c>
      <c r="R16" s="37"/>
      <c r="S16" s="38"/>
      <c r="T16" s="37">
        <v>2</v>
      </c>
      <c r="U16" s="36"/>
      <c r="V16" s="37"/>
      <c r="W16" s="38"/>
      <c r="X16" s="39"/>
      <c r="Y16" s="36"/>
      <c r="Z16" s="38"/>
      <c r="AA16" s="36">
        <v>3</v>
      </c>
      <c r="AB16" s="37"/>
      <c r="AC16" s="38"/>
      <c r="AD16" s="39">
        <v>2</v>
      </c>
      <c r="AE16" s="36"/>
      <c r="AF16" s="37">
        <v>1</v>
      </c>
      <c r="AG16" s="79">
        <v>2</v>
      </c>
      <c r="AH16" s="38">
        <v>1</v>
      </c>
      <c r="AI16" s="40"/>
      <c r="AJ16" s="39">
        <v>1</v>
      </c>
      <c r="AK16" s="94">
        <f t="shared" si="0"/>
        <v>12</v>
      </c>
      <c r="AL16" s="95">
        <f t="shared" si="1"/>
        <v>30</v>
      </c>
      <c r="AM16" s="114"/>
      <c r="AN16" s="115"/>
      <c r="AO16" s="116"/>
    </row>
    <row r="17" spans="1:41" s="52" customFormat="1" ht="15" customHeight="1">
      <c r="A17" s="39">
        <v>12</v>
      </c>
      <c r="B17" s="44" t="s">
        <v>106</v>
      </c>
      <c r="C17" s="36">
        <v>1</v>
      </c>
      <c r="D17" s="37"/>
      <c r="E17" s="36">
        <v>6</v>
      </c>
      <c r="F17" s="37"/>
      <c r="G17" s="38"/>
      <c r="H17" s="37">
        <v>3</v>
      </c>
      <c r="I17" s="38"/>
      <c r="J17" s="39"/>
      <c r="K17" s="36"/>
      <c r="L17" s="39">
        <v>3</v>
      </c>
      <c r="M17" s="36">
        <v>3</v>
      </c>
      <c r="N17" s="37"/>
      <c r="O17" s="38"/>
      <c r="P17" s="39"/>
      <c r="Q17" s="36">
        <v>5</v>
      </c>
      <c r="R17" s="37"/>
      <c r="S17" s="38"/>
      <c r="T17" s="37"/>
      <c r="U17" s="36"/>
      <c r="V17" s="37">
        <v>2</v>
      </c>
      <c r="W17" s="38"/>
      <c r="X17" s="39"/>
      <c r="Y17" s="36"/>
      <c r="Z17" s="38">
        <v>2</v>
      </c>
      <c r="AA17" s="36"/>
      <c r="AB17" s="37"/>
      <c r="AC17" s="38"/>
      <c r="AD17" s="39">
        <v>2</v>
      </c>
      <c r="AE17" s="36">
        <v>2</v>
      </c>
      <c r="AF17" s="37"/>
      <c r="AG17" s="79">
        <v>2</v>
      </c>
      <c r="AH17" s="38"/>
      <c r="AI17" s="40">
        <v>1</v>
      </c>
      <c r="AJ17" s="39">
        <v>1</v>
      </c>
      <c r="AK17" s="94">
        <f t="shared" si="0"/>
        <v>13</v>
      </c>
      <c r="AL17" s="95">
        <f t="shared" si="1"/>
        <v>33</v>
      </c>
      <c r="AM17" s="77"/>
      <c r="AN17" s="78"/>
      <c r="AO17" s="79"/>
    </row>
    <row r="18" spans="1:41" s="52" customFormat="1" ht="15" customHeight="1">
      <c r="A18" s="39">
        <v>13</v>
      </c>
      <c r="B18" s="35" t="s">
        <v>100</v>
      </c>
      <c r="C18" s="36">
        <v>1</v>
      </c>
      <c r="D18" s="37"/>
      <c r="E18" s="36">
        <v>6</v>
      </c>
      <c r="F18" s="37"/>
      <c r="G18" s="38"/>
      <c r="H18" s="37">
        <v>3</v>
      </c>
      <c r="I18" s="38"/>
      <c r="J18" s="39"/>
      <c r="K18" s="36"/>
      <c r="L18" s="39"/>
      <c r="M18" s="36">
        <v>3</v>
      </c>
      <c r="N18" s="37"/>
      <c r="O18" s="38"/>
      <c r="P18" s="39"/>
      <c r="Q18" s="36"/>
      <c r="R18" s="37">
        <v>3</v>
      </c>
      <c r="S18" s="38"/>
      <c r="T18" s="37">
        <v>2</v>
      </c>
      <c r="U18" s="36"/>
      <c r="V18" s="37"/>
      <c r="W18" s="38"/>
      <c r="X18" s="39"/>
      <c r="Y18" s="36"/>
      <c r="Z18" s="38"/>
      <c r="AA18" s="36">
        <v>3</v>
      </c>
      <c r="AB18" s="37"/>
      <c r="AC18" s="41"/>
      <c r="AD18" s="39">
        <v>2</v>
      </c>
      <c r="AE18" s="36"/>
      <c r="AF18" s="37">
        <v>1</v>
      </c>
      <c r="AG18" s="79">
        <v>2</v>
      </c>
      <c r="AH18" s="38">
        <v>1</v>
      </c>
      <c r="AI18" s="40">
        <v>1</v>
      </c>
      <c r="AJ18" s="39">
        <v>1</v>
      </c>
      <c r="AK18" s="94">
        <f t="shared" si="0"/>
        <v>13</v>
      </c>
      <c r="AL18" s="95">
        <f t="shared" si="1"/>
        <v>29</v>
      </c>
      <c r="AM18" s="114"/>
      <c r="AN18" s="115"/>
      <c r="AO18" s="116"/>
    </row>
    <row r="19" spans="1:41" s="52" customFormat="1" ht="15" customHeight="1">
      <c r="A19" s="39">
        <v>14</v>
      </c>
      <c r="B19" s="35" t="s">
        <v>95</v>
      </c>
      <c r="C19" s="36">
        <v>1</v>
      </c>
      <c r="D19" s="37"/>
      <c r="E19" s="36">
        <v>6</v>
      </c>
      <c r="F19" s="37"/>
      <c r="G19" s="38"/>
      <c r="H19" s="37">
        <v>3</v>
      </c>
      <c r="I19" s="38"/>
      <c r="J19" s="39"/>
      <c r="K19" s="36"/>
      <c r="L19" s="39"/>
      <c r="M19" s="36">
        <v>3</v>
      </c>
      <c r="N19" s="37"/>
      <c r="O19" s="38"/>
      <c r="P19" s="39"/>
      <c r="Q19" s="36">
        <v>5</v>
      </c>
      <c r="R19" s="37"/>
      <c r="S19" s="38"/>
      <c r="T19" s="37">
        <v>2</v>
      </c>
      <c r="U19" s="36"/>
      <c r="V19" s="37"/>
      <c r="W19" s="38"/>
      <c r="X19" s="39"/>
      <c r="Y19" s="36"/>
      <c r="Z19" s="38">
        <v>2</v>
      </c>
      <c r="AA19" s="36"/>
      <c r="AB19" s="37"/>
      <c r="AC19" s="41"/>
      <c r="AD19" s="39">
        <v>2</v>
      </c>
      <c r="AE19" s="36">
        <v>2</v>
      </c>
      <c r="AF19" s="37"/>
      <c r="AG19" s="79">
        <v>2</v>
      </c>
      <c r="AH19" s="40">
        <v>1</v>
      </c>
      <c r="AI19" s="40">
        <v>1</v>
      </c>
      <c r="AJ19" s="39">
        <v>1</v>
      </c>
      <c r="AK19" s="94">
        <f t="shared" si="0"/>
        <v>13</v>
      </c>
      <c r="AL19" s="95">
        <f t="shared" si="1"/>
        <v>31</v>
      </c>
      <c r="AM19" s="114"/>
      <c r="AN19" s="115"/>
      <c r="AO19" s="116"/>
    </row>
    <row r="20" spans="1:41" s="52" customFormat="1" ht="15" customHeight="1">
      <c r="A20" s="39">
        <v>15</v>
      </c>
      <c r="B20" s="35" t="s">
        <v>94</v>
      </c>
      <c r="C20" s="36">
        <v>1</v>
      </c>
      <c r="D20" s="37"/>
      <c r="E20" s="36">
        <v>6</v>
      </c>
      <c r="F20" s="37"/>
      <c r="G20" s="38"/>
      <c r="H20" s="37">
        <v>3</v>
      </c>
      <c r="I20" s="38"/>
      <c r="J20" s="39"/>
      <c r="K20" s="36"/>
      <c r="L20" s="39"/>
      <c r="M20" s="36">
        <v>3</v>
      </c>
      <c r="N20" s="37"/>
      <c r="O20" s="38"/>
      <c r="P20" s="39"/>
      <c r="Q20" s="36"/>
      <c r="R20" s="37">
        <v>3</v>
      </c>
      <c r="S20" s="38"/>
      <c r="T20" s="37"/>
      <c r="U20" s="36"/>
      <c r="V20" s="37">
        <v>2</v>
      </c>
      <c r="W20" s="38"/>
      <c r="X20" s="39"/>
      <c r="Y20" s="36"/>
      <c r="Z20" s="38"/>
      <c r="AA20" s="36">
        <v>3</v>
      </c>
      <c r="AB20" s="37"/>
      <c r="AC20" s="38">
        <v>2</v>
      </c>
      <c r="AD20" s="39">
        <v>2</v>
      </c>
      <c r="AE20" s="36">
        <v>2</v>
      </c>
      <c r="AF20" s="37"/>
      <c r="AG20" s="79">
        <v>2</v>
      </c>
      <c r="AH20" s="40">
        <v>1</v>
      </c>
      <c r="AI20" s="40">
        <v>1</v>
      </c>
      <c r="AJ20" s="39">
        <v>1</v>
      </c>
      <c r="AK20" s="94">
        <f t="shared" si="0"/>
        <v>14</v>
      </c>
      <c r="AL20" s="95">
        <f t="shared" si="1"/>
        <v>32</v>
      </c>
      <c r="AM20" s="114"/>
      <c r="AN20" s="115"/>
      <c r="AO20" s="116"/>
    </row>
    <row r="21" spans="1:41" s="52" customFormat="1" ht="15" customHeight="1">
      <c r="A21" s="39">
        <v>16</v>
      </c>
      <c r="B21" s="35" t="s">
        <v>99</v>
      </c>
      <c r="C21" s="36">
        <v>1</v>
      </c>
      <c r="D21" s="37"/>
      <c r="E21" s="36">
        <v>6</v>
      </c>
      <c r="F21" s="37"/>
      <c r="G21" s="38"/>
      <c r="H21" s="37">
        <v>3</v>
      </c>
      <c r="I21" s="38"/>
      <c r="J21" s="39"/>
      <c r="K21" s="36"/>
      <c r="L21" s="72"/>
      <c r="M21" s="36">
        <v>3</v>
      </c>
      <c r="N21" s="37"/>
      <c r="O21" s="38"/>
      <c r="P21" s="39"/>
      <c r="Q21" s="36">
        <v>5</v>
      </c>
      <c r="R21" s="37"/>
      <c r="S21" s="38"/>
      <c r="T21" s="37"/>
      <c r="U21" s="36"/>
      <c r="V21" s="37">
        <v>2</v>
      </c>
      <c r="W21" s="38"/>
      <c r="X21" s="39"/>
      <c r="Y21" s="36"/>
      <c r="Z21" s="38"/>
      <c r="AA21" s="36">
        <v>3</v>
      </c>
      <c r="AB21" s="37"/>
      <c r="AC21" s="42">
        <v>2</v>
      </c>
      <c r="AD21" s="39">
        <v>2</v>
      </c>
      <c r="AE21" s="36"/>
      <c r="AF21" s="37"/>
      <c r="AG21" s="79"/>
      <c r="AH21" s="40">
        <v>1</v>
      </c>
      <c r="AI21" s="40">
        <v>1</v>
      </c>
      <c r="AJ21" s="39">
        <v>1</v>
      </c>
      <c r="AK21" s="94">
        <f t="shared" si="0"/>
        <v>12</v>
      </c>
      <c r="AL21" s="95">
        <f t="shared" si="1"/>
        <v>30</v>
      </c>
      <c r="AM21" s="114"/>
      <c r="AN21" s="115"/>
      <c r="AO21" s="116"/>
    </row>
    <row r="22" spans="1:41" s="52" customFormat="1" ht="15" customHeight="1">
      <c r="A22" s="39">
        <v>17</v>
      </c>
      <c r="B22" s="35" t="s">
        <v>118</v>
      </c>
      <c r="C22" s="36">
        <v>1</v>
      </c>
      <c r="D22" s="37"/>
      <c r="E22" s="36">
        <v>6</v>
      </c>
      <c r="F22" s="37"/>
      <c r="G22" s="38"/>
      <c r="H22" s="37">
        <v>3</v>
      </c>
      <c r="I22" s="38"/>
      <c r="J22" s="39"/>
      <c r="K22" s="36"/>
      <c r="L22" s="39"/>
      <c r="M22" s="36">
        <v>3</v>
      </c>
      <c r="N22" s="37"/>
      <c r="O22" s="38"/>
      <c r="P22" s="39"/>
      <c r="Q22" s="36">
        <v>5</v>
      </c>
      <c r="R22" s="37"/>
      <c r="S22" s="38"/>
      <c r="T22" s="37">
        <v>2</v>
      </c>
      <c r="U22" s="36"/>
      <c r="V22" s="37"/>
      <c r="W22" s="38"/>
      <c r="X22" s="39"/>
      <c r="Y22" s="36"/>
      <c r="Z22" s="38">
        <v>2</v>
      </c>
      <c r="AA22" s="36"/>
      <c r="AB22" s="37"/>
      <c r="AC22" s="42"/>
      <c r="AD22" s="39">
        <v>2</v>
      </c>
      <c r="AE22" s="36">
        <v>2</v>
      </c>
      <c r="AF22" s="37"/>
      <c r="AG22" s="79">
        <v>2</v>
      </c>
      <c r="AH22" s="38">
        <v>1</v>
      </c>
      <c r="AI22" s="40">
        <v>1</v>
      </c>
      <c r="AJ22" s="39">
        <v>1</v>
      </c>
      <c r="AK22" s="94">
        <f t="shared" si="0"/>
        <v>13</v>
      </c>
      <c r="AL22" s="95">
        <f t="shared" si="1"/>
        <v>31</v>
      </c>
      <c r="AM22" s="114"/>
      <c r="AN22" s="115"/>
      <c r="AO22" s="116"/>
    </row>
    <row r="23" spans="1:41" s="52" customFormat="1" ht="15" customHeight="1">
      <c r="A23" s="39">
        <v>18</v>
      </c>
      <c r="B23" s="35" t="s">
        <v>104</v>
      </c>
      <c r="C23" s="36">
        <v>1</v>
      </c>
      <c r="D23" s="37"/>
      <c r="E23" s="36">
        <v>6</v>
      </c>
      <c r="F23" s="37"/>
      <c r="G23" s="38"/>
      <c r="H23" s="37">
        <v>3</v>
      </c>
      <c r="I23" s="38"/>
      <c r="J23" s="39"/>
      <c r="K23" s="36"/>
      <c r="L23" s="39"/>
      <c r="M23" s="36">
        <v>3</v>
      </c>
      <c r="N23" s="37"/>
      <c r="O23" s="38"/>
      <c r="P23" s="39"/>
      <c r="Q23" s="36">
        <v>5</v>
      </c>
      <c r="R23" s="37"/>
      <c r="S23" s="38"/>
      <c r="T23" s="37"/>
      <c r="U23" s="36"/>
      <c r="V23" s="37">
        <v>2</v>
      </c>
      <c r="W23" s="38"/>
      <c r="X23" s="39"/>
      <c r="Y23" s="36"/>
      <c r="Z23" s="38"/>
      <c r="AA23" s="36">
        <v>3</v>
      </c>
      <c r="AB23" s="37"/>
      <c r="AC23" s="42"/>
      <c r="AD23" s="39">
        <v>2</v>
      </c>
      <c r="AE23" s="36">
        <v>2</v>
      </c>
      <c r="AF23" s="37"/>
      <c r="AG23" s="79">
        <v>2</v>
      </c>
      <c r="AH23" s="38">
        <v>1</v>
      </c>
      <c r="AI23" s="40"/>
      <c r="AJ23" s="39">
        <v>1</v>
      </c>
      <c r="AK23" s="94">
        <f aca="true" t="shared" si="2" ref="AK23:AK29">COUNT(C23:AJ23)</f>
        <v>12</v>
      </c>
      <c r="AL23" s="95">
        <f aca="true" t="shared" si="3" ref="AL23:AL29">SUM(C23:AJ23)</f>
        <v>31</v>
      </c>
      <c r="AM23" s="114"/>
      <c r="AN23" s="115"/>
      <c r="AO23" s="116"/>
    </row>
    <row r="24" spans="1:41" s="100" customFormat="1" ht="15" customHeight="1">
      <c r="A24" s="39">
        <v>19</v>
      </c>
      <c r="B24" s="44" t="s">
        <v>115</v>
      </c>
      <c r="C24" s="36">
        <v>1</v>
      </c>
      <c r="D24" s="70"/>
      <c r="E24" s="36">
        <v>6</v>
      </c>
      <c r="F24" s="70"/>
      <c r="G24" s="71"/>
      <c r="H24" s="37">
        <v>3</v>
      </c>
      <c r="I24" s="71"/>
      <c r="J24" s="72"/>
      <c r="K24" s="69"/>
      <c r="L24" s="72"/>
      <c r="M24" s="36">
        <v>3</v>
      </c>
      <c r="N24" s="70"/>
      <c r="O24" s="71"/>
      <c r="P24" s="72"/>
      <c r="Q24" s="36">
        <v>5</v>
      </c>
      <c r="R24" s="70"/>
      <c r="S24" s="71"/>
      <c r="T24" s="70"/>
      <c r="U24" s="36"/>
      <c r="V24" s="37">
        <v>2</v>
      </c>
      <c r="W24" s="71"/>
      <c r="X24" s="72"/>
      <c r="Y24" s="36"/>
      <c r="Z24" s="38">
        <v>2</v>
      </c>
      <c r="AA24" s="69"/>
      <c r="AB24" s="70"/>
      <c r="AC24" s="71"/>
      <c r="AD24" s="39">
        <v>2</v>
      </c>
      <c r="AE24" s="36">
        <v>2</v>
      </c>
      <c r="AF24" s="70"/>
      <c r="AG24" s="79">
        <v>2</v>
      </c>
      <c r="AH24" s="38">
        <v>1</v>
      </c>
      <c r="AI24" s="40">
        <v>1</v>
      </c>
      <c r="AJ24" s="39">
        <v>1</v>
      </c>
      <c r="AK24" s="94">
        <f t="shared" si="2"/>
        <v>13</v>
      </c>
      <c r="AL24" s="95">
        <f t="shared" si="3"/>
        <v>31</v>
      </c>
      <c r="AM24" s="126"/>
      <c r="AN24" s="127"/>
      <c r="AO24" s="128"/>
    </row>
    <row r="25" spans="1:41" s="52" customFormat="1" ht="14.25" customHeight="1">
      <c r="A25" s="39">
        <v>20</v>
      </c>
      <c r="B25" s="35" t="s">
        <v>101</v>
      </c>
      <c r="C25" s="36">
        <v>1</v>
      </c>
      <c r="D25" s="37"/>
      <c r="E25" s="36">
        <v>6</v>
      </c>
      <c r="F25" s="37"/>
      <c r="G25" s="38"/>
      <c r="H25" s="37">
        <v>3</v>
      </c>
      <c r="I25" s="38"/>
      <c r="J25" s="39"/>
      <c r="K25" s="36"/>
      <c r="L25" s="39"/>
      <c r="M25" s="36">
        <v>3</v>
      </c>
      <c r="N25" s="37"/>
      <c r="O25" s="38"/>
      <c r="P25" s="39"/>
      <c r="Q25" s="36">
        <v>5</v>
      </c>
      <c r="R25" s="37"/>
      <c r="S25" s="38"/>
      <c r="T25" s="37">
        <v>2</v>
      </c>
      <c r="U25" s="36"/>
      <c r="V25" s="37"/>
      <c r="W25" s="38"/>
      <c r="X25" s="39"/>
      <c r="Y25" s="36"/>
      <c r="Z25" s="38"/>
      <c r="AA25" s="36">
        <v>3</v>
      </c>
      <c r="AB25" s="37"/>
      <c r="AC25" s="42"/>
      <c r="AD25" s="39">
        <v>2</v>
      </c>
      <c r="AE25" s="36"/>
      <c r="AF25" s="37">
        <v>1</v>
      </c>
      <c r="AG25" s="79">
        <v>2</v>
      </c>
      <c r="AH25" s="38">
        <v>1</v>
      </c>
      <c r="AI25" s="40">
        <v>1</v>
      </c>
      <c r="AJ25" s="39">
        <v>1</v>
      </c>
      <c r="AK25" s="94">
        <f t="shared" si="2"/>
        <v>13</v>
      </c>
      <c r="AL25" s="95">
        <f t="shared" si="3"/>
        <v>31</v>
      </c>
      <c r="AM25" s="114"/>
      <c r="AN25" s="115"/>
      <c r="AO25" s="116"/>
    </row>
    <row r="26" spans="1:41" s="96" customFormat="1" ht="13.5" customHeight="1">
      <c r="A26" s="39">
        <v>21</v>
      </c>
      <c r="B26" s="35" t="s">
        <v>102</v>
      </c>
      <c r="C26" s="36">
        <v>1</v>
      </c>
      <c r="D26" s="37"/>
      <c r="E26" s="36">
        <v>6</v>
      </c>
      <c r="F26" s="37"/>
      <c r="G26" s="38"/>
      <c r="H26" s="37">
        <v>3</v>
      </c>
      <c r="I26" s="38"/>
      <c r="J26" s="39"/>
      <c r="K26" s="36"/>
      <c r="L26" s="39"/>
      <c r="M26" s="36">
        <v>3</v>
      </c>
      <c r="N26" s="37"/>
      <c r="O26" s="38"/>
      <c r="P26" s="39"/>
      <c r="Q26" s="36">
        <v>5</v>
      </c>
      <c r="R26" s="37"/>
      <c r="S26" s="38"/>
      <c r="T26" s="37"/>
      <c r="U26" s="36"/>
      <c r="V26" s="37">
        <v>2</v>
      </c>
      <c r="W26" s="38"/>
      <c r="X26" s="39"/>
      <c r="Y26" s="36"/>
      <c r="Z26" s="38">
        <v>2</v>
      </c>
      <c r="AA26" s="36"/>
      <c r="AB26" s="37"/>
      <c r="AC26" s="38">
        <v>2</v>
      </c>
      <c r="AD26" s="39">
        <v>2</v>
      </c>
      <c r="AE26" s="36">
        <v>2</v>
      </c>
      <c r="AF26" s="37"/>
      <c r="AG26" s="79">
        <v>2</v>
      </c>
      <c r="AH26" s="38"/>
      <c r="AI26" s="43"/>
      <c r="AJ26" s="39">
        <v>1</v>
      </c>
      <c r="AK26" s="94">
        <f t="shared" si="2"/>
        <v>12</v>
      </c>
      <c r="AL26" s="95">
        <f t="shared" si="3"/>
        <v>31</v>
      </c>
      <c r="AM26" s="114"/>
      <c r="AN26" s="115"/>
      <c r="AO26" s="116"/>
    </row>
    <row r="27" spans="1:41" ht="15" customHeight="1">
      <c r="A27" s="39">
        <v>22</v>
      </c>
      <c r="B27" s="35" t="s">
        <v>103</v>
      </c>
      <c r="C27" s="36">
        <v>1</v>
      </c>
      <c r="D27" s="37"/>
      <c r="E27" s="36">
        <v>6</v>
      </c>
      <c r="F27" s="37"/>
      <c r="G27" s="38"/>
      <c r="H27" s="37">
        <v>3</v>
      </c>
      <c r="I27" s="38"/>
      <c r="J27" s="39"/>
      <c r="K27" s="36"/>
      <c r="L27" s="39">
        <v>3</v>
      </c>
      <c r="M27" s="36">
        <v>3</v>
      </c>
      <c r="N27" s="37"/>
      <c r="O27" s="38"/>
      <c r="P27" s="39"/>
      <c r="Q27" s="36"/>
      <c r="R27" s="37">
        <v>3</v>
      </c>
      <c r="S27" s="38"/>
      <c r="T27" s="37"/>
      <c r="U27" s="36"/>
      <c r="V27" s="37">
        <v>2</v>
      </c>
      <c r="W27" s="38"/>
      <c r="X27" s="39"/>
      <c r="Y27" s="36"/>
      <c r="Z27" s="38"/>
      <c r="AA27" s="36">
        <v>3</v>
      </c>
      <c r="AB27" s="37"/>
      <c r="AC27" s="42">
        <v>2</v>
      </c>
      <c r="AD27" s="39">
        <v>2</v>
      </c>
      <c r="AE27" s="36"/>
      <c r="AF27" s="37"/>
      <c r="AG27" s="79">
        <v>2</v>
      </c>
      <c r="AH27" s="38">
        <v>1</v>
      </c>
      <c r="AI27" s="40"/>
      <c r="AJ27" s="20">
        <v>1</v>
      </c>
      <c r="AK27" s="94">
        <f t="shared" si="2"/>
        <v>13</v>
      </c>
      <c r="AL27" s="95">
        <f t="shared" si="3"/>
        <v>32</v>
      </c>
      <c r="AM27" s="123"/>
      <c r="AN27" s="124"/>
      <c r="AO27" s="125"/>
    </row>
    <row r="28" spans="1:41" ht="15" customHeight="1">
      <c r="A28" s="39">
        <v>23</v>
      </c>
      <c r="B28" s="35" t="s">
        <v>119</v>
      </c>
      <c r="C28" s="36">
        <v>1</v>
      </c>
      <c r="D28" s="37"/>
      <c r="E28" s="36">
        <v>6</v>
      </c>
      <c r="F28" s="37"/>
      <c r="G28" s="38"/>
      <c r="H28" s="37">
        <v>3</v>
      </c>
      <c r="I28" s="38"/>
      <c r="J28" s="39"/>
      <c r="K28" s="36"/>
      <c r="L28" s="39"/>
      <c r="M28" s="36">
        <v>3</v>
      </c>
      <c r="N28" s="37"/>
      <c r="O28" s="38"/>
      <c r="P28" s="39"/>
      <c r="Q28" s="36">
        <v>5</v>
      </c>
      <c r="R28" s="37"/>
      <c r="S28" s="38"/>
      <c r="T28" s="37"/>
      <c r="U28" s="36"/>
      <c r="V28" s="37">
        <v>2</v>
      </c>
      <c r="W28" s="38"/>
      <c r="X28" s="39"/>
      <c r="Y28" s="36"/>
      <c r="Z28" s="39"/>
      <c r="AA28" s="36">
        <v>3</v>
      </c>
      <c r="AB28" s="37"/>
      <c r="AC28" s="42"/>
      <c r="AD28" s="39">
        <v>2</v>
      </c>
      <c r="AE28" s="36">
        <v>2</v>
      </c>
      <c r="AF28" s="37"/>
      <c r="AG28" s="79">
        <v>2</v>
      </c>
      <c r="AH28" s="38">
        <v>1</v>
      </c>
      <c r="AI28" s="40"/>
      <c r="AJ28" s="20">
        <v>1</v>
      </c>
      <c r="AK28" s="94">
        <f t="shared" si="2"/>
        <v>12</v>
      </c>
      <c r="AL28" s="95">
        <f t="shared" si="3"/>
        <v>31</v>
      </c>
      <c r="AM28" s="123"/>
      <c r="AN28" s="124"/>
      <c r="AO28" s="125"/>
    </row>
    <row r="29" spans="1:41" s="52" customFormat="1" ht="15" customHeight="1">
      <c r="A29" s="39">
        <v>24</v>
      </c>
      <c r="B29" s="44" t="s">
        <v>108</v>
      </c>
      <c r="C29" s="36">
        <v>1</v>
      </c>
      <c r="D29" s="37"/>
      <c r="E29" s="36">
        <v>6</v>
      </c>
      <c r="F29" s="37"/>
      <c r="G29" s="38"/>
      <c r="H29" s="37">
        <v>3</v>
      </c>
      <c r="I29" s="38"/>
      <c r="J29" s="39"/>
      <c r="K29" s="36"/>
      <c r="L29" s="39">
        <v>3</v>
      </c>
      <c r="M29" s="36">
        <v>3</v>
      </c>
      <c r="N29" s="37"/>
      <c r="O29" s="38"/>
      <c r="P29" s="39"/>
      <c r="Q29" s="36">
        <v>5</v>
      </c>
      <c r="R29" s="37"/>
      <c r="S29" s="38"/>
      <c r="T29" s="37"/>
      <c r="U29" s="36"/>
      <c r="V29" s="37">
        <v>2</v>
      </c>
      <c r="W29" s="38"/>
      <c r="X29" s="39"/>
      <c r="Y29" s="36"/>
      <c r="Z29" s="39"/>
      <c r="AA29" s="36">
        <v>3</v>
      </c>
      <c r="AB29" s="37"/>
      <c r="AC29" s="42">
        <v>2</v>
      </c>
      <c r="AD29" s="39">
        <v>2</v>
      </c>
      <c r="AE29" s="36">
        <v>2</v>
      </c>
      <c r="AF29" s="37"/>
      <c r="AG29" s="79"/>
      <c r="AH29" s="38"/>
      <c r="AI29" s="40"/>
      <c r="AJ29" s="39">
        <v>1</v>
      </c>
      <c r="AK29" s="94">
        <f t="shared" si="2"/>
        <v>12</v>
      </c>
      <c r="AL29" s="95">
        <f t="shared" si="3"/>
        <v>33</v>
      </c>
      <c r="AM29" s="114"/>
      <c r="AN29" s="115"/>
      <c r="AO29" s="116"/>
    </row>
    <row r="30" spans="1:256" s="75" customFormat="1" ht="15" customHeight="1">
      <c r="A30" s="10"/>
      <c r="B30" s="44"/>
      <c r="C30" s="36"/>
      <c r="D30" s="70"/>
      <c r="E30" s="36"/>
      <c r="F30" s="70"/>
      <c r="G30" s="71"/>
      <c r="H30" s="37"/>
      <c r="I30" s="71"/>
      <c r="J30" s="72"/>
      <c r="K30" s="69"/>
      <c r="L30" s="72"/>
      <c r="M30" s="36"/>
      <c r="N30" s="70"/>
      <c r="O30" s="71"/>
      <c r="P30" s="72"/>
      <c r="Q30" s="36"/>
      <c r="R30" s="70"/>
      <c r="S30" s="71"/>
      <c r="T30" s="70"/>
      <c r="U30" s="69"/>
      <c r="V30" s="37"/>
      <c r="W30" s="71"/>
      <c r="X30" s="72"/>
      <c r="Y30" s="36"/>
      <c r="Z30" s="72"/>
      <c r="AA30" s="69"/>
      <c r="AB30" s="70"/>
      <c r="AC30" s="71"/>
      <c r="AD30" s="39"/>
      <c r="AE30" s="36"/>
      <c r="AF30" s="70"/>
      <c r="AG30" s="79"/>
      <c r="AH30" s="71"/>
      <c r="AI30" s="73"/>
      <c r="AJ30" s="68"/>
      <c r="AK30" s="94"/>
      <c r="AL30" s="95"/>
      <c r="AM30" s="169"/>
      <c r="AN30" s="170"/>
      <c r="AO30" s="171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  <c r="IT30" s="74"/>
      <c r="IU30" s="74"/>
      <c r="IV30" s="74"/>
    </row>
    <row r="31" spans="1:41" ht="15" customHeight="1" thickBot="1">
      <c r="A31" s="10"/>
      <c r="B31" s="80"/>
      <c r="C31" s="81"/>
      <c r="D31" s="82"/>
      <c r="E31" s="81"/>
      <c r="F31" s="82"/>
      <c r="G31" s="83"/>
      <c r="H31" s="84"/>
      <c r="I31" s="83"/>
      <c r="J31" s="10"/>
      <c r="K31" s="81"/>
      <c r="L31" s="85"/>
      <c r="M31" s="81"/>
      <c r="N31" s="82"/>
      <c r="O31" s="83"/>
      <c r="P31" s="10"/>
      <c r="Q31" s="86"/>
      <c r="R31" s="84"/>
      <c r="S31" s="83"/>
      <c r="T31" s="84"/>
      <c r="U31" s="86"/>
      <c r="V31" s="84"/>
      <c r="W31" s="83"/>
      <c r="X31" s="10"/>
      <c r="Y31" s="86"/>
      <c r="Z31" s="10"/>
      <c r="AA31" s="86"/>
      <c r="AB31" s="84"/>
      <c r="AC31" s="83"/>
      <c r="AD31" s="10"/>
      <c r="AE31" s="81"/>
      <c r="AF31" s="82"/>
      <c r="AG31" s="76"/>
      <c r="AH31" s="83"/>
      <c r="AI31" s="2"/>
      <c r="AJ31" s="10"/>
      <c r="AK31" s="94"/>
      <c r="AL31" s="95"/>
      <c r="AM31" s="162"/>
      <c r="AN31" s="167"/>
      <c r="AO31" s="168"/>
    </row>
    <row r="32" spans="1:41" ht="15" customHeight="1" hidden="1">
      <c r="A32" s="14">
        <v>32</v>
      </c>
      <c r="B32" s="15" t="s">
        <v>10</v>
      </c>
      <c r="C32" s="23"/>
      <c r="D32" s="24">
        <v>4</v>
      </c>
      <c r="E32" s="23">
        <v>4</v>
      </c>
      <c r="F32" s="24"/>
      <c r="G32" s="23"/>
      <c r="H32" s="24"/>
      <c r="I32" s="33"/>
      <c r="J32" s="33"/>
      <c r="K32" s="34"/>
      <c r="L32" s="24"/>
      <c r="M32" s="25">
        <v>4</v>
      </c>
      <c r="N32" s="24"/>
      <c r="O32" s="21"/>
      <c r="P32" s="22"/>
      <c r="Q32" s="23"/>
      <c r="R32" s="24">
        <v>4</v>
      </c>
      <c r="S32" s="21">
        <v>6</v>
      </c>
      <c r="T32" s="22"/>
      <c r="U32" s="21"/>
      <c r="V32" s="22">
        <v>7</v>
      </c>
      <c r="W32" s="26"/>
      <c r="X32" s="27">
        <v>4</v>
      </c>
      <c r="Y32" s="21"/>
      <c r="Z32" s="22"/>
      <c r="AA32" s="25">
        <v>5</v>
      </c>
      <c r="AB32" s="28"/>
      <c r="AC32" s="21">
        <v>10</v>
      </c>
      <c r="AD32" s="22" t="s">
        <v>28</v>
      </c>
      <c r="AE32" s="25"/>
      <c r="AF32" s="32" t="s">
        <v>27</v>
      </c>
      <c r="AG32" s="18"/>
      <c r="AH32" s="16"/>
      <c r="AI32" s="14"/>
      <c r="AJ32" s="17"/>
      <c r="AK32" s="19" t="s">
        <v>27</v>
      </c>
      <c r="AL32" s="31">
        <f>metinis!AJ24+'II pusmetis'!AF23</f>
        <v>1</v>
      </c>
      <c r="AM32" s="18">
        <f>metinis!AK24+'II pusmetis'!AG23</f>
        <v>13</v>
      </c>
      <c r="AN32" s="29">
        <f>'II pusmetis'!AJ36+'I -as pusmetis'!AJ36</f>
        <v>96</v>
      </c>
      <c r="AO32" s="30">
        <f>SUM(AL32:AN32)</f>
        <v>110</v>
      </c>
    </row>
    <row r="33" spans="1:41" s="52" customFormat="1" ht="13.5" thickBot="1">
      <c r="A33" s="112" t="s">
        <v>81</v>
      </c>
      <c r="B33" s="113"/>
      <c r="C33" s="55">
        <f>COUNT(C6:C31)</f>
        <v>24</v>
      </c>
      <c r="D33" s="55">
        <f aca="true" t="shared" si="4" ref="D33:AJ33">COUNT(D6:D31)</f>
        <v>0</v>
      </c>
      <c r="E33" s="55">
        <f t="shared" si="4"/>
        <v>24</v>
      </c>
      <c r="F33" s="55">
        <f t="shared" si="4"/>
        <v>0</v>
      </c>
      <c r="G33" s="55">
        <f t="shared" si="4"/>
        <v>0</v>
      </c>
      <c r="H33" s="55">
        <f t="shared" si="4"/>
        <v>24</v>
      </c>
      <c r="I33" s="55">
        <f t="shared" si="4"/>
        <v>0</v>
      </c>
      <c r="J33" s="55">
        <f t="shared" si="4"/>
        <v>0</v>
      </c>
      <c r="K33" s="55">
        <f t="shared" si="4"/>
        <v>0</v>
      </c>
      <c r="L33" s="55">
        <f t="shared" si="4"/>
        <v>10</v>
      </c>
      <c r="M33" s="55">
        <f t="shared" si="4"/>
        <v>24</v>
      </c>
      <c r="N33" s="55">
        <f t="shared" si="4"/>
        <v>0</v>
      </c>
      <c r="O33" s="55">
        <f t="shared" si="4"/>
        <v>0</v>
      </c>
      <c r="P33" s="55">
        <f t="shared" si="4"/>
        <v>0</v>
      </c>
      <c r="Q33" s="55">
        <f t="shared" si="4"/>
        <v>14</v>
      </c>
      <c r="R33" s="55">
        <f t="shared" si="4"/>
        <v>10</v>
      </c>
      <c r="S33" s="55">
        <f t="shared" si="4"/>
        <v>0</v>
      </c>
      <c r="T33" s="87">
        <f t="shared" si="4"/>
        <v>10</v>
      </c>
      <c r="U33" s="55">
        <f t="shared" si="4"/>
        <v>0</v>
      </c>
      <c r="V33" s="55">
        <f t="shared" si="4"/>
        <v>14</v>
      </c>
      <c r="W33" s="55">
        <f t="shared" si="4"/>
        <v>0</v>
      </c>
      <c r="X33" s="55">
        <f t="shared" si="4"/>
        <v>0</v>
      </c>
      <c r="Y33" s="87">
        <f t="shared" si="4"/>
        <v>0</v>
      </c>
      <c r="Z33" s="55">
        <f t="shared" si="4"/>
        <v>10</v>
      </c>
      <c r="AA33" s="55">
        <f t="shared" si="4"/>
        <v>15</v>
      </c>
      <c r="AB33" s="55">
        <f t="shared" si="4"/>
        <v>0</v>
      </c>
      <c r="AC33" s="55">
        <f t="shared" si="4"/>
        <v>6</v>
      </c>
      <c r="AD33" s="55">
        <f t="shared" si="4"/>
        <v>24</v>
      </c>
      <c r="AE33" s="55">
        <f t="shared" si="4"/>
        <v>11</v>
      </c>
      <c r="AF33" s="55">
        <f t="shared" si="4"/>
        <v>11</v>
      </c>
      <c r="AG33" s="55">
        <f t="shared" si="4"/>
        <v>17</v>
      </c>
      <c r="AH33" s="55">
        <f t="shared" si="4"/>
        <v>20</v>
      </c>
      <c r="AI33" s="55">
        <f t="shared" si="4"/>
        <v>14</v>
      </c>
      <c r="AJ33" s="55">
        <f t="shared" si="4"/>
        <v>24</v>
      </c>
      <c r="AK33" s="53"/>
      <c r="AL33" s="54"/>
      <c r="AM33" s="172">
        <f>SUM(AM5:AM31)</f>
        <v>0</v>
      </c>
      <c r="AN33" s="173"/>
      <c r="AO33" s="174"/>
    </row>
    <row r="34" spans="6:37" ht="12.75">
      <c r="F34" s="129"/>
      <c r="G34" s="129"/>
      <c r="H34" s="129"/>
      <c r="I34" s="129"/>
      <c r="J34" s="129"/>
      <c r="K34" s="129"/>
      <c r="L34" s="129"/>
      <c r="M34" s="129"/>
      <c r="N34" s="129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</row>
    <row r="35" spans="1:39" ht="12.75">
      <c r="A35" s="12"/>
      <c r="B35" s="13" t="s">
        <v>31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2"/>
    </row>
    <row r="36" ht="12.75" customHeight="1">
      <c r="A36" s="12"/>
    </row>
    <row r="37" ht="12.75" customHeight="1">
      <c r="A37" s="12"/>
    </row>
    <row r="38" ht="12.75" customHeight="1">
      <c r="A38" s="12"/>
    </row>
    <row r="39" ht="9.75" customHeight="1"/>
    <row r="41" ht="15" customHeight="1"/>
    <row r="42" spans="1:41" s="11" customFormat="1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ht="12.75" customHeight="1"/>
    <row r="44" ht="14.25" customHeight="1"/>
    <row r="45" ht="14.25" customHeight="1"/>
    <row r="46" ht="10.5" customHeight="1"/>
    <row r="47" ht="12.75" customHeight="1"/>
    <row r="48" ht="12.75" customHeight="1"/>
    <row r="49" ht="12.75" customHeight="1"/>
    <row r="53" ht="13.5" customHeight="1"/>
  </sheetData>
  <sheetProtection/>
  <mergeCells count="58">
    <mergeCell ref="AM28:AO28"/>
    <mergeCell ref="AM19:AO19"/>
    <mergeCell ref="AM20:AO20"/>
    <mergeCell ref="AM3:AO4"/>
    <mergeCell ref="AM5:AO5"/>
    <mergeCell ref="AM6:AO6"/>
    <mergeCell ref="AM7:AO7"/>
    <mergeCell ref="AM8:AO8"/>
    <mergeCell ref="AM9:AO9"/>
    <mergeCell ref="AM25:AO25"/>
    <mergeCell ref="AM10:AO10"/>
    <mergeCell ref="AM11:AO11"/>
    <mergeCell ref="AM16:AO16"/>
    <mergeCell ref="AM18:AO18"/>
    <mergeCell ref="AC35:AL35"/>
    <mergeCell ref="AM12:AO12"/>
    <mergeCell ref="AM31:AO31"/>
    <mergeCell ref="AM30:AO30"/>
    <mergeCell ref="AM33:AO33"/>
    <mergeCell ref="AM13:AO13"/>
    <mergeCell ref="AM14:AO14"/>
    <mergeCell ref="AM15:AO15"/>
    <mergeCell ref="B2:B4"/>
    <mergeCell ref="AE3:AF3"/>
    <mergeCell ref="W2:X3"/>
    <mergeCell ref="Y2:Z3"/>
    <mergeCell ref="AA2:AB3"/>
    <mergeCell ref="O2:P3"/>
    <mergeCell ref="I2:J3"/>
    <mergeCell ref="AC2:AD3"/>
    <mergeCell ref="A1:AO1"/>
    <mergeCell ref="AE2:AJ2"/>
    <mergeCell ref="AK2:AK4"/>
    <mergeCell ref="AL2:AO2"/>
    <mergeCell ref="AI3:AI4"/>
    <mergeCell ref="A2:A4"/>
    <mergeCell ref="AJ3:AJ4"/>
    <mergeCell ref="AL3:AL4"/>
    <mergeCell ref="S2:T3"/>
    <mergeCell ref="AH3:AH4"/>
    <mergeCell ref="F34:N34"/>
    <mergeCell ref="P34:AK34"/>
    <mergeCell ref="C2:D3"/>
    <mergeCell ref="K2:L3"/>
    <mergeCell ref="Q2:R3"/>
    <mergeCell ref="U2:V3"/>
    <mergeCell ref="E2:F3"/>
    <mergeCell ref="G2:H3"/>
    <mergeCell ref="A33:B33"/>
    <mergeCell ref="AM29:AO29"/>
    <mergeCell ref="AM26:AO26"/>
    <mergeCell ref="M2:N3"/>
    <mergeCell ref="AG3:AG4"/>
    <mergeCell ref="AM27:AO27"/>
    <mergeCell ref="AM21:AO21"/>
    <mergeCell ref="AM22:AO22"/>
    <mergeCell ref="AM24:AO24"/>
    <mergeCell ref="AM23:AO23"/>
  </mergeCells>
  <printOptions horizontalCentered="1" verticalCentered="1"/>
  <pageMargins left="0.75" right="0.75" top="0.18" bottom="0.17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9"/>
  <sheetViews>
    <sheetView zoomScalePageLayoutView="0" workbookViewId="0" topLeftCell="A1">
      <selection activeCell="AH5" sqref="AH5"/>
    </sheetView>
  </sheetViews>
  <sheetFormatPr defaultColWidth="4.7109375" defaultRowHeight="12.75"/>
  <cols>
    <col min="1" max="1" width="4.57421875" style="1" customWidth="1"/>
    <col min="2" max="2" width="21.00390625" style="1" customWidth="1"/>
    <col min="3" max="33" width="3.421875" style="1" customWidth="1"/>
    <col min="34" max="16384" width="4.7109375" style="1" customWidth="1"/>
  </cols>
  <sheetData>
    <row r="1" spans="1:37" ht="15.75">
      <c r="A1" s="141" t="s">
        <v>76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</row>
    <row r="2" spans="1:37" ht="33" customHeight="1">
      <c r="A2" s="192" t="s">
        <v>0</v>
      </c>
      <c r="B2" s="192" t="s">
        <v>9</v>
      </c>
      <c r="C2" s="193" t="s">
        <v>1</v>
      </c>
      <c r="D2" s="193"/>
      <c r="E2" s="193" t="s">
        <v>2</v>
      </c>
      <c r="F2" s="193"/>
      <c r="G2" s="193" t="s">
        <v>66</v>
      </c>
      <c r="H2" s="193"/>
      <c r="I2" s="193" t="s">
        <v>11</v>
      </c>
      <c r="J2" s="193"/>
      <c r="K2" s="193" t="s">
        <v>12</v>
      </c>
      <c r="L2" s="193"/>
      <c r="M2" s="193" t="s">
        <v>3</v>
      </c>
      <c r="N2" s="193"/>
      <c r="O2" s="193" t="s">
        <v>4</v>
      </c>
      <c r="P2" s="193"/>
      <c r="Q2" s="193" t="s">
        <v>5</v>
      </c>
      <c r="R2" s="193"/>
      <c r="S2" s="193" t="s">
        <v>6</v>
      </c>
      <c r="T2" s="193"/>
      <c r="U2" s="193" t="s">
        <v>7</v>
      </c>
      <c r="V2" s="193"/>
      <c r="W2" s="193" t="s">
        <v>8</v>
      </c>
      <c r="X2" s="193"/>
      <c r="Y2" s="193" t="s">
        <v>13</v>
      </c>
      <c r="Z2" s="193" t="s">
        <v>14</v>
      </c>
      <c r="AA2" s="192" t="s">
        <v>15</v>
      </c>
      <c r="AB2" s="192"/>
      <c r="AC2" s="192"/>
      <c r="AD2" s="192"/>
      <c r="AE2" s="192"/>
      <c r="AF2" s="192"/>
      <c r="AG2" s="193" t="s">
        <v>19</v>
      </c>
      <c r="AH2" s="192" t="s">
        <v>20</v>
      </c>
      <c r="AI2" s="192"/>
      <c r="AJ2" s="192"/>
      <c r="AK2" s="192"/>
    </row>
    <row r="3" spans="1:37" ht="70.5" customHeight="1">
      <c r="A3" s="192"/>
      <c r="B3" s="192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 t="s">
        <v>70</v>
      </c>
      <c r="AB3" s="193" t="s">
        <v>16</v>
      </c>
      <c r="AC3" s="195" t="s">
        <v>32</v>
      </c>
      <c r="AD3" s="195" t="s">
        <v>33</v>
      </c>
      <c r="AE3" s="193" t="s">
        <v>17</v>
      </c>
      <c r="AF3" s="193" t="s">
        <v>18</v>
      </c>
      <c r="AG3" s="193"/>
      <c r="AH3" s="192" t="s">
        <v>21</v>
      </c>
      <c r="AI3" s="192" t="s">
        <v>22</v>
      </c>
      <c r="AJ3" s="192" t="s">
        <v>23</v>
      </c>
      <c r="AK3" s="194" t="s">
        <v>24</v>
      </c>
    </row>
    <row r="4" spans="1:37" ht="12.75">
      <c r="A4" s="192"/>
      <c r="B4" s="192"/>
      <c r="C4" s="2" t="s">
        <v>25</v>
      </c>
      <c r="D4" s="2" t="s">
        <v>26</v>
      </c>
      <c r="E4" s="2" t="s">
        <v>25</v>
      </c>
      <c r="F4" s="2" t="s">
        <v>26</v>
      </c>
      <c r="G4" s="2" t="s">
        <v>25</v>
      </c>
      <c r="H4" s="2" t="s">
        <v>26</v>
      </c>
      <c r="I4" s="2" t="s">
        <v>25</v>
      </c>
      <c r="J4" s="2" t="s">
        <v>26</v>
      </c>
      <c r="K4" s="2" t="s">
        <v>25</v>
      </c>
      <c r="L4" s="2" t="s">
        <v>26</v>
      </c>
      <c r="M4" s="2" t="s">
        <v>25</v>
      </c>
      <c r="N4" s="2" t="s">
        <v>26</v>
      </c>
      <c r="O4" s="2" t="s">
        <v>25</v>
      </c>
      <c r="P4" s="2" t="s">
        <v>26</v>
      </c>
      <c r="Q4" s="2" t="s">
        <v>25</v>
      </c>
      <c r="R4" s="2" t="s">
        <v>26</v>
      </c>
      <c r="S4" s="2" t="s">
        <v>25</v>
      </c>
      <c r="T4" s="2" t="s">
        <v>26</v>
      </c>
      <c r="U4" s="2" t="s">
        <v>25</v>
      </c>
      <c r="V4" s="2" t="s">
        <v>26</v>
      </c>
      <c r="W4" s="2" t="s">
        <v>25</v>
      </c>
      <c r="X4" s="2" t="s">
        <v>26</v>
      </c>
      <c r="Y4" s="193"/>
      <c r="Z4" s="193"/>
      <c r="AA4" s="193"/>
      <c r="AB4" s="193"/>
      <c r="AC4" s="196"/>
      <c r="AD4" s="196"/>
      <c r="AE4" s="193"/>
      <c r="AF4" s="193"/>
      <c r="AG4" s="193"/>
      <c r="AH4" s="192"/>
      <c r="AI4" s="192"/>
      <c r="AJ4" s="192"/>
      <c r="AK4" s="194"/>
    </row>
    <row r="5" spans="1:37" ht="15" customHeight="1">
      <c r="A5" s="2">
        <v>1</v>
      </c>
      <c r="B5" s="3" t="s">
        <v>73</v>
      </c>
      <c r="C5" s="2">
        <v>6</v>
      </c>
      <c r="D5" s="2"/>
      <c r="E5" s="2"/>
      <c r="F5" s="2">
        <v>7</v>
      </c>
      <c r="G5" s="2">
        <v>7</v>
      </c>
      <c r="H5" s="2"/>
      <c r="I5" s="2">
        <v>5</v>
      </c>
      <c r="J5" s="2"/>
      <c r="K5" s="2"/>
      <c r="L5" s="2"/>
      <c r="M5" s="2"/>
      <c r="N5" s="2">
        <v>4</v>
      </c>
      <c r="O5" s="2"/>
      <c r="P5" s="2">
        <v>4</v>
      </c>
      <c r="Q5" s="2">
        <v>5</v>
      </c>
      <c r="R5" s="2"/>
      <c r="S5" s="2"/>
      <c r="T5" s="2"/>
      <c r="U5" s="2"/>
      <c r="V5" s="2"/>
      <c r="W5" s="2"/>
      <c r="X5" s="2">
        <v>7</v>
      </c>
      <c r="Y5" s="2">
        <v>10</v>
      </c>
      <c r="Z5" s="2">
        <v>10</v>
      </c>
      <c r="AA5" s="2"/>
      <c r="AB5" s="2" t="s">
        <v>28</v>
      </c>
      <c r="AC5" s="2"/>
      <c r="AD5" s="2"/>
      <c r="AE5" s="2"/>
      <c r="AF5" s="2"/>
      <c r="AG5" s="2"/>
      <c r="AH5" s="2">
        <v>26</v>
      </c>
      <c r="AI5" s="2">
        <v>3</v>
      </c>
      <c r="AJ5" s="2">
        <v>7</v>
      </c>
      <c r="AK5" s="4">
        <f aca="true" t="shared" si="0" ref="AK5:AK36">SUM(AH5:AJ5)</f>
        <v>36</v>
      </c>
    </row>
    <row r="6" spans="1:37" ht="15" customHeight="1">
      <c r="A6" s="2">
        <f aca="true" t="shared" si="1" ref="A6:A20">A5+1</f>
        <v>2</v>
      </c>
      <c r="B6" s="3" t="s">
        <v>35</v>
      </c>
      <c r="C6" s="2">
        <v>5</v>
      </c>
      <c r="D6" s="2"/>
      <c r="E6" s="2"/>
      <c r="F6" s="2"/>
      <c r="G6" s="2"/>
      <c r="H6" s="2">
        <v>6</v>
      </c>
      <c r="I6" s="2">
        <v>6</v>
      </c>
      <c r="J6" s="2"/>
      <c r="K6" s="2"/>
      <c r="L6" s="2"/>
      <c r="M6" s="2">
        <v>5</v>
      </c>
      <c r="N6" s="2"/>
      <c r="O6" s="2">
        <v>5</v>
      </c>
      <c r="P6" s="2"/>
      <c r="Q6" s="2"/>
      <c r="R6" s="2">
        <v>8</v>
      </c>
      <c r="S6" s="2"/>
      <c r="T6" s="2">
        <v>6</v>
      </c>
      <c r="U6" s="2"/>
      <c r="V6" s="2"/>
      <c r="W6" s="2"/>
      <c r="X6" s="2"/>
      <c r="Y6" s="2">
        <v>10</v>
      </c>
      <c r="Z6" s="2" t="s">
        <v>27</v>
      </c>
      <c r="AA6" s="2">
        <v>9</v>
      </c>
      <c r="AB6" s="2" t="s">
        <v>28</v>
      </c>
      <c r="AC6" s="2" t="s">
        <v>27</v>
      </c>
      <c r="AD6" s="2"/>
      <c r="AE6" s="2"/>
      <c r="AF6" s="2"/>
      <c r="AG6" s="2"/>
      <c r="AH6" s="2">
        <v>42</v>
      </c>
      <c r="AI6" s="2">
        <v>22</v>
      </c>
      <c r="AJ6" s="2">
        <v>3</v>
      </c>
      <c r="AK6" s="4">
        <f t="shared" si="0"/>
        <v>67</v>
      </c>
    </row>
    <row r="7" spans="1:37" ht="15" customHeight="1">
      <c r="A7" s="2">
        <f t="shared" si="1"/>
        <v>3</v>
      </c>
      <c r="B7" s="3" t="s">
        <v>36</v>
      </c>
      <c r="C7" s="2">
        <v>10</v>
      </c>
      <c r="D7" s="2"/>
      <c r="E7" s="2"/>
      <c r="F7" s="2"/>
      <c r="G7" s="2">
        <v>9</v>
      </c>
      <c r="H7" s="2"/>
      <c r="I7" s="2">
        <v>10</v>
      </c>
      <c r="J7" s="2"/>
      <c r="K7" s="2"/>
      <c r="L7" s="2"/>
      <c r="M7" s="2">
        <v>9</v>
      </c>
      <c r="N7" s="2"/>
      <c r="O7" s="2"/>
      <c r="P7" s="2">
        <v>10</v>
      </c>
      <c r="Q7" s="2">
        <v>10</v>
      </c>
      <c r="R7" s="2"/>
      <c r="S7" s="2"/>
      <c r="T7" s="2"/>
      <c r="U7" s="2"/>
      <c r="V7" s="2">
        <v>9</v>
      </c>
      <c r="W7" s="2"/>
      <c r="X7" s="2"/>
      <c r="Y7" s="2">
        <v>10</v>
      </c>
      <c r="Z7" s="2">
        <v>10</v>
      </c>
      <c r="AA7" s="2"/>
      <c r="AB7" s="2" t="s">
        <v>28</v>
      </c>
      <c r="AC7" s="2"/>
      <c r="AD7" s="2" t="s">
        <v>27</v>
      </c>
      <c r="AE7" s="2"/>
      <c r="AF7" s="2"/>
      <c r="AG7" s="2"/>
      <c r="AH7" s="2">
        <v>5</v>
      </c>
      <c r="AI7" s="2">
        <v>5</v>
      </c>
      <c r="AJ7" s="2">
        <v>3</v>
      </c>
      <c r="AK7" s="4">
        <f t="shared" si="0"/>
        <v>13</v>
      </c>
    </row>
    <row r="8" spans="1:37" ht="15" customHeight="1">
      <c r="A8" s="2">
        <f t="shared" si="1"/>
        <v>4</v>
      </c>
      <c r="B8" s="3" t="s">
        <v>37</v>
      </c>
      <c r="C8" s="2" t="s">
        <v>74</v>
      </c>
      <c r="D8" s="2">
        <v>4</v>
      </c>
      <c r="E8" s="2"/>
      <c r="F8" s="2"/>
      <c r="G8" s="2">
        <v>5</v>
      </c>
      <c r="H8" s="2"/>
      <c r="I8" s="2"/>
      <c r="J8" s="2">
        <v>4</v>
      </c>
      <c r="K8" s="2"/>
      <c r="L8" s="2"/>
      <c r="M8" s="2"/>
      <c r="N8" s="2">
        <v>5</v>
      </c>
      <c r="O8" s="2"/>
      <c r="P8" s="2">
        <v>4</v>
      </c>
      <c r="Q8" s="2">
        <v>4</v>
      </c>
      <c r="R8" s="2"/>
      <c r="S8" s="2"/>
      <c r="T8" s="2">
        <v>3</v>
      </c>
      <c r="U8" s="2"/>
      <c r="V8" s="2"/>
      <c r="W8" s="2">
        <v>5</v>
      </c>
      <c r="X8" s="2"/>
      <c r="Y8" s="9" t="s">
        <v>67</v>
      </c>
      <c r="Z8" s="2" t="s">
        <v>27</v>
      </c>
      <c r="AA8" s="2" t="s">
        <v>67</v>
      </c>
      <c r="AB8" s="2" t="s">
        <v>28</v>
      </c>
      <c r="AC8" s="2"/>
      <c r="AD8" s="2"/>
      <c r="AE8" s="2"/>
      <c r="AF8" s="2"/>
      <c r="AG8" s="2"/>
      <c r="AH8" s="2">
        <v>63</v>
      </c>
      <c r="AI8" s="2">
        <v>11</v>
      </c>
      <c r="AJ8" s="2">
        <v>7</v>
      </c>
      <c r="AK8" s="4">
        <f t="shared" si="0"/>
        <v>81</v>
      </c>
    </row>
    <row r="9" spans="1:37" ht="15" customHeight="1">
      <c r="A9" s="2">
        <f t="shared" si="1"/>
        <v>5</v>
      </c>
      <c r="B9" s="3" t="s">
        <v>38</v>
      </c>
      <c r="C9" s="2">
        <v>4</v>
      </c>
      <c r="D9" s="2"/>
      <c r="E9" s="2"/>
      <c r="F9" s="2"/>
      <c r="G9" s="2">
        <v>5</v>
      </c>
      <c r="H9" s="2"/>
      <c r="I9" s="2">
        <v>3</v>
      </c>
      <c r="J9" s="2"/>
      <c r="K9" s="2"/>
      <c r="L9" s="2"/>
      <c r="M9" s="2">
        <v>4</v>
      </c>
      <c r="N9" s="2"/>
      <c r="O9" s="2">
        <v>4</v>
      </c>
      <c r="P9" s="2"/>
      <c r="Q9" s="2"/>
      <c r="R9" s="2">
        <v>5</v>
      </c>
      <c r="S9" s="2"/>
      <c r="T9" s="2">
        <v>4</v>
      </c>
      <c r="U9" s="2"/>
      <c r="V9" s="2"/>
      <c r="W9" s="2"/>
      <c r="X9" s="2"/>
      <c r="Y9" s="2">
        <v>10</v>
      </c>
      <c r="Z9" s="2">
        <v>10</v>
      </c>
      <c r="AA9" s="2"/>
      <c r="AB9" s="2" t="s">
        <v>28</v>
      </c>
      <c r="AC9" s="2" t="s">
        <v>27</v>
      </c>
      <c r="AD9" s="2"/>
      <c r="AE9" s="2"/>
      <c r="AF9" s="2"/>
      <c r="AG9" s="2"/>
      <c r="AH9" s="2">
        <v>34</v>
      </c>
      <c r="AI9" s="2">
        <v>3</v>
      </c>
      <c r="AJ9" s="2">
        <v>6</v>
      </c>
      <c r="AK9" s="4">
        <f t="shared" si="0"/>
        <v>43</v>
      </c>
    </row>
    <row r="10" spans="1:37" ht="15" customHeight="1">
      <c r="A10" s="2">
        <f t="shared" si="1"/>
        <v>6</v>
      </c>
      <c r="B10" s="3" t="s">
        <v>39</v>
      </c>
      <c r="C10" s="2">
        <v>6</v>
      </c>
      <c r="D10" s="2"/>
      <c r="E10" s="2"/>
      <c r="F10" s="2"/>
      <c r="G10" s="2">
        <v>7</v>
      </c>
      <c r="H10" s="2"/>
      <c r="I10" s="2"/>
      <c r="J10" s="2">
        <v>6</v>
      </c>
      <c r="K10" s="2"/>
      <c r="L10" s="2"/>
      <c r="M10" s="2">
        <v>6</v>
      </c>
      <c r="N10" s="2"/>
      <c r="O10" s="2">
        <v>9</v>
      </c>
      <c r="P10" s="2"/>
      <c r="Q10" s="2"/>
      <c r="R10" s="2">
        <v>8</v>
      </c>
      <c r="S10" s="2"/>
      <c r="T10" s="2">
        <v>6</v>
      </c>
      <c r="U10" s="2"/>
      <c r="V10" s="2"/>
      <c r="W10" s="2"/>
      <c r="X10" s="2"/>
      <c r="Y10" s="2">
        <v>10</v>
      </c>
      <c r="Z10" s="2">
        <v>10</v>
      </c>
      <c r="AA10" s="2"/>
      <c r="AB10" s="2" t="s">
        <v>28</v>
      </c>
      <c r="AC10" s="2" t="s">
        <v>27</v>
      </c>
      <c r="AD10" s="2"/>
      <c r="AE10" s="2"/>
      <c r="AF10" s="2"/>
      <c r="AG10" s="2"/>
      <c r="AH10" s="2">
        <v>10</v>
      </c>
      <c r="AI10" s="2">
        <v>3</v>
      </c>
      <c r="AJ10" s="2">
        <v>3</v>
      </c>
      <c r="AK10" s="4">
        <f t="shared" si="0"/>
        <v>16</v>
      </c>
    </row>
    <row r="11" spans="1:37" ht="15" customHeight="1">
      <c r="A11" s="2">
        <f t="shared" si="1"/>
        <v>7</v>
      </c>
      <c r="B11" s="3" t="s">
        <v>40</v>
      </c>
      <c r="C11" s="2">
        <v>5</v>
      </c>
      <c r="D11" s="2"/>
      <c r="E11" s="2"/>
      <c r="F11" s="2"/>
      <c r="G11" s="2">
        <v>5</v>
      </c>
      <c r="H11" s="2"/>
      <c r="I11" s="2">
        <v>5</v>
      </c>
      <c r="J11" s="2"/>
      <c r="K11" s="2"/>
      <c r="L11" s="2"/>
      <c r="M11" s="2"/>
      <c r="N11" s="2">
        <v>8</v>
      </c>
      <c r="O11" s="2">
        <v>8</v>
      </c>
      <c r="P11" s="2"/>
      <c r="Q11" s="2">
        <v>7</v>
      </c>
      <c r="R11" s="2"/>
      <c r="S11" s="2"/>
      <c r="T11" s="2"/>
      <c r="U11" s="2"/>
      <c r="V11" s="2">
        <v>4</v>
      </c>
      <c r="W11" s="2"/>
      <c r="X11" s="2">
        <v>8</v>
      </c>
      <c r="Y11" s="2">
        <v>10</v>
      </c>
      <c r="Z11" s="2">
        <v>10</v>
      </c>
      <c r="AA11" s="2"/>
      <c r="AB11" s="2" t="s">
        <v>28</v>
      </c>
      <c r="AC11" s="2" t="s">
        <v>27</v>
      </c>
      <c r="AD11" s="2"/>
      <c r="AE11" s="2"/>
      <c r="AF11" s="2"/>
      <c r="AG11" s="2"/>
      <c r="AH11" s="2">
        <v>29</v>
      </c>
      <c r="AI11" s="2"/>
      <c r="AJ11" s="2">
        <v>7</v>
      </c>
      <c r="AK11" s="4">
        <f>SUM(AH11:AJ11)</f>
        <v>36</v>
      </c>
    </row>
    <row r="12" spans="1:37" ht="15" customHeight="1">
      <c r="A12" s="2">
        <f t="shared" si="1"/>
        <v>8</v>
      </c>
      <c r="B12" s="3" t="s">
        <v>41</v>
      </c>
      <c r="C12" s="2">
        <v>4</v>
      </c>
      <c r="D12" s="2"/>
      <c r="E12" s="2"/>
      <c r="F12" s="2"/>
      <c r="G12" s="2">
        <v>5</v>
      </c>
      <c r="H12" s="2"/>
      <c r="I12" s="2">
        <v>6</v>
      </c>
      <c r="J12" s="2"/>
      <c r="K12" s="2"/>
      <c r="L12" s="2"/>
      <c r="M12" s="2">
        <v>4</v>
      </c>
      <c r="N12" s="2"/>
      <c r="O12" s="2"/>
      <c r="P12" s="2">
        <v>4</v>
      </c>
      <c r="Q12" s="2">
        <v>6</v>
      </c>
      <c r="R12" s="2"/>
      <c r="S12" s="2"/>
      <c r="T12" s="2">
        <v>7</v>
      </c>
      <c r="U12" s="2"/>
      <c r="V12" s="2"/>
      <c r="W12" s="2"/>
      <c r="X12" s="2"/>
      <c r="Y12" s="2">
        <v>10</v>
      </c>
      <c r="Z12" s="2" t="s">
        <v>27</v>
      </c>
      <c r="AA12" s="2"/>
      <c r="AB12" s="2" t="s">
        <v>28</v>
      </c>
      <c r="AC12" s="2" t="s">
        <v>27</v>
      </c>
      <c r="AD12" s="2"/>
      <c r="AE12" s="2"/>
      <c r="AF12" s="2"/>
      <c r="AG12" s="2"/>
      <c r="AH12" s="2">
        <v>18</v>
      </c>
      <c r="AI12" s="2">
        <v>4</v>
      </c>
      <c r="AJ12" s="2">
        <v>6</v>
      </c>
      <c r="AK12" s="4">
        <f t="shared" si="0"/>
        <v>28</v>
      </c>
    </row>
    <row r="13" spans="1:37" ht="15" customHeight="1">
      <c r="A13" s="2">
        <f t="shared" si="1"/>
        <v>9</v>
      </c>
      <c r="B13" s="3" t="s">
        <v>42</v>
      </c>
      <c r="C13" s="2">
        <v>4</v>
      </c>
      <c r="D13" s="2"/>
      <c r="E13" s="2"/>
      <c r="F13" s="2"/>
      <c r="G13" s="2">
        <v>8</v>
      </c>
      <c r="H13" s="2"/>
      <c r="I13" s="2"/>
      <c r="J13" s="2">
        <v>4</v>
      </c>
      <c r="K13" s="2"/>
      <c r="L13" s="2"/>
      <c r="M13" s="2"/>
      <c r="N13" s="2">
        <v>4</v>
      </c>
      <c r="O13" s="2">
        <v>9</v>
      </c>
      <c r="P13" s="2"/>
      <c r="Q13" s="2"/>
      <c r="R13" s="2">
        <v>6</v>
      </c>
      <c r="S13" s="2"/>
      <c r="T13" s="2">
        <v>6</v>
      </c>
      <c r="U13" s="2"/>
      <c r="V13" s="2"/>
      <c r="W13" s="2">
        <v>8</v>
      </c>
      <c r="X13" s="2"/>
      <c r="Y13" s="2">
        <v>10</v>
      </c>
      <c r="Z13" s="2" t="s">
        <v>27</v>
      </c>
      <c r="AA13" s="2">
        <v>10</v>
      </c>
      <c r="AB13" s="2"/>
      <c r="AC13" s="2"/>
      <c r="AD13" s="2" t="s">
        <v>27</v>
      </c>
      <c r="AE13" s="2"/>
      <c r="AF13" s="2"/>
      <c r="AG13" s="2"/>
      <c r="AH13" s="2"/>
      <c r="AI13" s="2">
        <v>7</v>
      </c>
      <c r="AJ13" s="2">
        <v>19</v>
      </c>
      <c r="AK13" s="4"/>
    </row>
    <row r="14" spans="1:37" ht="15" customHeight="1">
      <c r="A14" s="2">
        <f t="shared" si="1"/>
        <v>10</v>
      </c>
      <c r="B14" s="3" t="s">
        <v>43</v>
      </c>
      <c r="C14" s="2">
        <v>7</v>
      </c>
      <c r="D14" s="2"/>
      <c r="E14" s="2"/>
      <c r="F14" s="2">
        <v>7</v>
      </c>
      <c r="G14" s="2">
        <v>6</v>
      </c>
      <c r="H14" s="2"/>
      <c r="I14" s="2">
        <v>7</v>
      </c>
      <c r="J14" s="2"/>
      <c r="K14" s="2"/>
      <c r="L14" s="2"/>
      <c r="M14" s="2">
        <v>7</v>
      </c>
      <c r="N14" s="2"/>
      <c r="O14" s="2"/>
      <c r="P14" s="2">
        <v>8</v>
      </c>
      <c r="Q14" s="2"/>
      <c r="R14" s="2"/>
      <c r="S14" s="2"/>
      <c r="T14" s="2">
        <v>7</v>
      </c>
      <c r="U14" s="2"/>
      <c r="V14" s="2"/>
      <c r="W14" s="2"/>
      <c r="X14" s="2"/>
      <c r="Y14" s="2">
        <v>10</v>
      </c>
      <c r="Z14" s="2">
        <v>10</v>
      </c>
      <c r="AA14" s="2">
        <v>10</v>
      </c>
      <c r="AB14" s="2"/>
      <c r="AC14" s="2"/>
      <c r="AD14" s="2" t="s">
        <v>27</v>
      </c>
      <c r="AE14" s="2"/>
      <c r="AF14" s="2"/>
      <c r="AG14" s="2"/>
      <c r="AH14" s="2">
        <v>1</v>
      </c>
      <c r="AI14" s="2">
        <v>3</v>
      </c>
      <c r="AJ14" s="2">
        <v>12</v>
      </c>
      <c r="AK14" s="4">
        <f t="shared" si="0"/>
        <v>16</v>
      </c>
    </row>
    <row r="15" spans="1:37" ht="15" customHeight="1">
      <c r="A15" s="2">
        <f t="shared" si="1"/>
        <v>11</v>
      </c>
      <c r="B15" s="3" t="s">
        <v>44</v>
      </c>
      <c r="C15" s="2">
        <v>10</v>
      </c>
      <c r="D15" s="2"/>
      <c r="E15" s="2">
        <v>9</v>
      </c>
      <c r="F15" s="2"/>
      <c r="G15" s="2">
        <v>9</v>
      </c>
      <c r="H15" s="2"/>
      <c r="I15" s="2">
        <v>10</v>
      </c>
      <c r="J15" s="2"/>
      <c r="K15" s="2"/>
      <c r="L15" s="2"/>
      <c r="M15" s="2">
        <v>7</v>
      </c>
      <c r="N15" s="2"/>
      <c r="O15" s="2"/>
      <c r="P15" s="2">
        <v>10</v>
      </c>
      <c r="Q15" s="2"/>
      <c r="R15" s="2">
        <v>10</v>
      </c>
      <c r="S15" s="2"/>
      <c r="T15" s="2"/>
      <c r="U15" s="2"/>
      <c r="V15" s="2"/>
      <c r="W15" s="2"/>
      <c r="X15" s="2"/>
      <c r="Y15" s="2">
        <v>10</v>
      </c>
      <c r="Z15" s="2">
        <v>10</v>
      </c>
      <c r="AA15" s="2"/>
      <c r="AB15" s="2"/>
      <c r="AC15" s="2" t="s">
        <v>27</v>
      </c>
      <c r="AD15" s="2"/>
      <c r="AE15" s="2"/>
      <c r="AF15" s="2" t="s">
        <v>27</v>
      </c>
      <c r="AG15" s="2"/>
      <c r="AH15" s="2"/>
      <c r="AI15" s="2"/>
      <c r="AJ15" s="2">
        <v>1</v>
      </c>
      <c r="AK15" s="4">
        <f t="shared" si="0"/>
        <v>1</v>
      </c>
    </row>
    <row r="16" spans="1:37" ht="15" customHeight="1">
      <c r="A16" s="2">
        <f t="shared" si="1"/>
        <v>12</v>
      </c>
      <c r="B16" s="3" t="s">
        <v>45</v>
      </c>
      <c r="C16" s="2">
        <v>10</v>
      </c>
      <c r="D16" s="2"/>
      <c r="E16" s="2"/>
      <c r="F16" s="2">
        <v>9</v>
      </c>
      <c r="G16" s="2">
        <v>9</v>
      </c>
      <c r="H16" s="2"/>
      <c r="I16" s="2"/>
      <c r="J16" s="2">
        <v>10</v>
      </c>
      <c r="K16" s="2"/>
      <c r="L16" s="2"/>
      <c r="M16" s="2">
        <v>8</v>
      </c>
      <c r="N16" s="2"/>
      <c r="O16" s="2"/>
      <c r="P16" s="2">
        <v>9</v>
      </c>
      <c r="Q16" s="2">
        <v>10</v>
      </c>
      <c r="R16" s="2"/>
      <c r="S16" s="2"/>
      <c r="T16" s="2">
        <v>10</v>
      </c>
      <c r="U16" s="2">
        <v>10</v>
      </c>
      <c r="V16" s="2"/>
      <c r="W16" s="2"/>
      <c r="X16" s="2"/>
      <c r="Y16" s="2">
        <v>10</v>
      </c>
      <c r="Z16" s="2">
        <v>10</v>
      </c>
      <c r="AA16" s="2"/>
      <c r="AB16" s="2"/>
      <c r="AC16" s="2" t="s">
        <v>27</v>
      </c>
      <c r="AD16" s="2"/>
      <c r="AE16" s="2"/>
      <c r="AF16" s="2"/>
      <c r="AG16" s="2"/>
      <c r="AH16" s="2"/>
      <c r="AI16" s="2">
        <v>2</v>
      </c>
      <c r="AJ16" s="2"/>
      <c r="AK16" s="4">
        <f t="shared" si="0"/>
        <v>2</v>
      </c>
    </row>
    <row r="17" spans="1:37" ht="15" customHeight="1">
      <c r="A17" s="2">
        <f t="shared" si="1"/>
        <v>13</v>
      </c>
      <c r="B17" s="3" t="s">
        <v>46</v>
      </c>
      <c r="C17" s="2">
        <v>8</v>
      </c>
      <c r="D17" s="2"/>
      <c r="E17" s="2"/>
      <c r="F17" s="2"/>
      <c r="G17" s="2">
        <v>7</v>
      </c>
      <c r="H17" s="2"/>
      <c r="I17" s="2">
        <v>9</v>
      </c>
      <c r="J17" s="2"/>
      <c r="K17" s="2"/>
      <c r="L17" s="2"/>
      <c r="M17" s="2">
        <v>7</v>
      </c>
      <c r="N17" s="2"/>
      <c r="O17" s="2"/>
      <c r="P17" s="2">
        <v>9</v>
      </c>
      <c r="Q17" s="2">
        <v>8</v>
      </c>
      <c r="R17" s="2"/>
      <c r="S17" s="2"/>
      <c r="T17" s="2">
        <v>7</v>
      </c>
      <c r="U17" s="2"/>
      <c r="V17" s="2"/>
      <c r="W17" s="2"/>
      <c r="X17" s="2"/>
      <c r="Y17" s="2">
        <v>10</v>
      </c>
      <c r="Z17" s="2">
        <v>10</v>
      </c>
      <c r="AA17" s="2"/>
      <c r="AB17" s="2" t="s">
        <v>28</v>
      </c>
      <c r="AC17" s="2" t="s">
        <v>27</v>
      </c>
      <c r="AD17" s="2"/>
      <c r="AE17" s="2"/>
      <c r="AF17" s="2"/>
      <c r="AG17" s="2"/>
      <c r="AH17" s="2">
        <v>1</v>
      </c>
      <c r="AI17" s="2"/>
      <c r="AJ17" s="2"/>
      <c r="AK17" s="4">
        <f t="shared" si="0"/>
        <v>1</v>
      </c>
    </row>
    <row r="18" spans="1:37" ht="15" customHeight="1">
      <c r="A18" s="2">
        <f t="shared" si="1"/>
        <v>14</v>
      </c>
      <c r="B18" s="3" t="s">
        <v>47</v>
      </c>
      <c r="C18" s="2">
        <v>5</v>
      </c>
      <c r="D18" s="2"/>
      <c r="E18" s="2">
        <v>5</v>
      </c>
      <c r="F18" s="2"/>
      <c r="G18" s="2">
        <v>6</v>
      </c>
      <c r="H18" s="2"/>
      <c r="I18" s="2">
        <v>5</v>
      </c>
      <c r="J18" s="2"/>
      <c r="K18" s="2">
        <v>9</v>
      </c>
      <c r="L18" s="2"/>
      <c r="M18" s="2"/>
      <c r="N18" s="2">
        <v>7</v>
      </c>
      <c r="O18" s="2"/>
      <c r="P18" s="2">
        <v>5</v>
      </c>
      <c r="Q18" s="2"/>
      <c r="R18" s="2">
        <v>8</v>
      </c>
      <c r="S18" s="2"/>
      <c r="T18" s="2"/>
      <c r="U18" s="2"/>
      <c r="V18" s="2"/>
      <c r="W18" s="2"/>
      <c r="X18" s="2"/>
      <c r="Y18" s="2">
        <v>10</v>
      </c>
      <c r="Z18" s="2" t="s">
        <v>69</v>
      </c>
      <c r="AA18" s="2"/>
      <c r="AB18" s="2"/>
      <c r="AC18" s="2"/>
      <c r="AD18" s="2" t="s">
        <v>27</v>
      </c>
      <c r="AE18" s="2"/>
      <c r="AF18" s="2" t="s">
        <v>27</v>
      </c>
      <c r="AG18" s="2"/>
      <c r="AH18" s="2">
        <v>6</v>
      </c>
      <c r="AI18" s="2">
        <v>13</v>
      </c>
      <c r="AJ18" s="2">
        <v>6</v>
      </c>
      <c r="AK18" s="4">
        <f t="shared" si="0"/>
        <v>25</v>
      </c>
    </row>
    <row r="19" spans="1:37" ht="15" customHeight="1">
      <c r="A19" s="2">
        <f t="shared" si="1"/>
        <v>15</v>
      </c>
      <c r="B19" s="3" t="s">
        <v>48</v>
      </c>
      <c r="C19" s="2">
        <v>5</v>
      </c>
      <c r="D19" s="2"/>
      <c r="E19" s="2"/>
      <c r="F19" s="2"/>
      <c r="G19" s="2">
        <v>9</v>
      </c>
      <c r="H19" s="2"/>
      <c r="I19" s="2">
        <v>8</v>
      </c>
      <c r="J19" s="2"/>
      <c r="K19" s="2"/>
      <c r="L19" s="2"/>
      <c r="M19" s="2">
        <v>5</v>
      </c>
      <c r="N19" s="2"/>
      <c r="O19" s="2"/>
      <c r="P19" s="2">
        <v>7</v>
      </c>
      <c r="Q19" s="2">
        <v>7</v>
      </c>
      <c r="R19" s="2"/>
      <c r="S19" s="2"/>
      <c r="T19" s="2">
        <v>7</v>
      </c>
      <c r="U19" s="2"/>
      <c r="V19" s="2"/>
      <c r="W19" s="2"/>
      <c r="X19" s="2"/>
      <c r="Y19" s="2">
        <v>10</v>
      </c>
      <c r="Z19" s="2">
        <v>10</v>
      </c>
      <c r="AA19" s="2">
        <v>10</v>
      </c>
      <c r="AB19" s="2" t="s">
        <v>28</v>
      </c>
      <c r="AC19" s="2" t="s">
        <v>27</v>
      </c>
      <c r="AD19" s="2"/>
      <c r="AE19" s="2"/>
      <c r="AF19" s="2"/>
      <c r="AG19" s="2"/>
      <c r="AH19" s="2"/>
      <c r="AI19" s="2">
        <v>1</v>
      </c>
      <c r="AJ19" s="2"/>
      <c r="AK19" s="4">
        <f t="shared" si="0"/>
        <v>1</v>
      </c>
    </row>
    <row r="20" spans="1:37" ht="15" customHeight="1">
      <c r="A20" s="2">
        <f t="shared" si="1"/>
        <v>16</v>
      </c>
      <c r="B20" s="3" t="s">
        <v>49</v>
      </c>
      <c r="C20" s="2"/>
      <c r="D20" s="2">
        <v>5</v>
      </c>
      <c r="E20" s="2"/>
      <c r="F20" s="2"/>
      <c r="G20" s="2">
        <v>5</v>
      </c>
      <c r="H20" s="2"/>
      <c r="I20" s="2">
        <v>4</v>
      </c>
      <c r="J20" s="2"/>
      <c r="K20" s="2"/>
      <c r="L20" s="2"/>
      <c r="M20" s="2"/>
      <c r="N20" s="2">
        <v>4</v>
      </c>
      <c r="O20" s="2"/>
      <c r="P20" s="2">
        <v>5</v>
      </c>
      <c r="Q20" s="2">
        <v>4</v>
      </c>
      <c r="R20" s="2"/>
      <c r="S20" s="2"/>
      <c r="T20" s="2">
        <v>5</v>
      </c>
      <c r="U20" s="2"/>
      <c r="V20" s="2"/>
      <c r="W20" s="2">
        <v>7</v>
      </c>
      <c r="X20" s="2"/>
      <c r="Y20" s="2">
        <v>7</v>
      </c>
      <c r="Z20" s="2">
        <v>8</v>
      </c>
      <c r="AA20" s="2"/>
      <c r="AB20" s="2" t="s">
        <v>28</v>
      </c>
      <c r="AC20" s="2"/>
      <c r="AD20" s="2" t="s">
        <v>27</v>
      </c>
      <c r="AE20" s="2"/>
      <c r="AF20" s="2"/>
      <c r="AG20" s="2"/>
      <c r="AH20" s="2">
        <v>9</v>
      </c>
      <c r="AI20" s="2">
        <v>28</v>
      </c>
      <c r="AJ20" s="2">
        <v>3</v>
      </c>
      <c r="AK20" s="4">
        <f t="shared" si="0"/>
        <v>40</v>
      </c>
    </row>
    <row r="21" spans="1:37" ht="15" customHeight="1">
      <c r="A21" s="2">
        <v>17</v>
      </c>
      <c r="B21" s="3" t="s">
        <v>50</v>
      </c>
      <c r="C21" s="2">
        <v>5</v>
      </c>
      <c r="D21" s="2"/>
      <c r="E21" s="2"/>
      <c r="F21" s="2">
        <v>6</v>
      </c>
      <c r="G21" s="2">
        <v>8</v>
      </c>
      <c r="H21" s="2"/>
      <c r="I21" s="2"/>
      <c r="J21" s="2">
        <v>6</v>
      </c>
      <c r="K21" s="2">
        <v>8</v>
      </c>
      <c r="L21" s="2"/>
      <c r="M21" s="2"/>
      <c r="N21" s="2">
        <v>7</v>
      </c>
      <c r="O21" s="2"/>
      <c r="P21" s="2">
        <v>7</v>
      </c>
      <c r="Q21" s="2"/>
      <c r="R21" s="2">
        <v>8</v>
      </c>
      <c r="S21" s="2"/>
      <c r="T21" s="2"/>
      <c r="U21" s="2"/>
      <c r="V21" s="2"/>
      <c r="W21" s="2"/>
      <c r="X21" s="2"/>
      <c r="Y21" s="2">
        <v>10</v>
      </c>
      <c r="Z21" s="2">
        <v>10</v>
      </c>
      <c r="AA21" s="2"/>
      <c r="AB21" s="2"/>
      <c r="AC21" s="2"/>
      <c r="AD21" s="2" t="s">
        <v>27</v>
      </c>
      <c r="AE21" s="2"/>
      <c r="AF21" s="2" t="s">
        <v>27</v>
      </c>
      <c r="AG21" s="2"/>
      <c r="AH21" s="2">
        <v>4</v>
      </c>
      <c r="AI21" s="2">
        <v>2</v>
      </c>
      <c r="AJ21" s="2">
        <v>16</v>
      </c>
      <c r="AK21" s="4">
        <f t="shared" si="0"/>
        <v>22</v>
      </c>
    </row>
    <row r="22" spans="1:37" ht="15" customHeight="1">
      <c r="A22" s="2">
        <v>18</v>
      </c>
      <c r="B22" s="3" t="s">
        <v>51</v>
      </c>
      <c r="C22" s="2"/>
      <c r="D22" s="2">
        <v>4</v>
      </c>
      <c r="E22" s="2"/>
      <c r="F22" s="2"/>
      <c r="G22" s="2">
        <v>5</v>
      </c>
      <c r="H22" s="2"/>
      <c r="I22" s="2"/>
      <c r="J22" s="2">
        <v>4</v>
      </c>
      <c r="K22" s="2"/>
      <c r="L22" s="2"/>
      <c r="M22" s="2"/>
      <c r="N22" s="2">
        <v>6</v>
      </c>
      <c r="O22" s="2">
        <v>4</v>
      </c>
      <c r="P22" s="2"/>
      <c r="Q22" s="2">
        <v>4</v>
      </c>
      <c r="R22" s="2"/>
      <c r="S22" s="2"/>
      <c r="T22" s="2">
        <v>4</v>
      </c>
      <c r="U22" s="2"/>
      <c r="V22" s="2"/>
      <c r="W22" s="2">
        <v>6</v>
      </c>
      <c r="X22" s="2"/>
      <c r="Y22" s="2">
        <v>10</v>
      </c>
      <c r="Z22" s="2" t="s">
        <v>27</v>
      </c>
      <c r="AA22" s="2"/>
      <c r="AB22" s="2" t="s">
        <v>28</v>
      </c>
      <c r="AC22" s="2"/>
      <c r="AD22" s="2" t="s">
        <v>27</v>
      </c>
      <c r="AE22" s="2"/>
      <c r="AF22" s="2"/>
      <c r="AG22" s="2"/>
      <c r="AH22" s="2">
        <v>27</v>
      </c>
      <c r="AI22" s="2">
        <v>38</v>
      </c>
      <c r="AJ22" s="2"/>
      <c r="AK22" s="4">
        <f t="shared" si="0"/>
        <v>65</v>
      </c>
    </row>
    <row r="23" spans="1:37" ht="15" customHeight="1">
      <c r="A23" s="2">
        <v>19</v>
      </c>
      <c r="B23" s="3" t="s">
        <v>52</v>
      </c>
      <c r="C23" s="2">
        <v>6</v>
      </c>
      <c r="D23" s="2"/>
      <c r="E23" s="2"/>
      <c r="F23" s="2">
        <v>5</v>
      </c>
      <c r="G23" s="2"/>
      <c r="H23" s="2">
        <v>7</v>
      </c>
      <c r="I23" s="2">
        <v>5</v>
      </c>
      <c r="J23" s="2"/>
      <c r="K23" s="2">
        <v>8</v>
      </c>
      <c r="L23" s="2"/>
      <c r="M23" s="2"/>
      <c r="N23" s="2">
        <v>5</v>
      </c>
      <c r="O23" s="2">
        <v>9</v>
      </c>
      <c r="P23" s="2"/>
      <c r="Q23" s="2"/>
      <c r="R23" s="2">
        <v>8</v>
      </c>
      <c r="S23" s="2"/>
      <c r="T23" s="2"/>
      <c r="U23" s="2"/>
      <c r="V23" s="2"/>
      <c r="W23" s="2"/>
      <c r="X23" s="2"/>
      <c r="Y23" s="2">
        <v>10</v>
      </c>
      <c r="Z23" s="2">
        <v>9</v>
      </c>
      <c r="AA23" s="2"/>
      <c r="AB23" s="2"/>
      <c r="AC23" s="2" t="s">
        <v>27</v>
      </c>
      <c r="AD23" s="2"/>
      <c r="AE23" s="2" t="s">
        <v>27</v>
      </c>
      <c r="AF23" s="2"/>
      <c r="AG23" s="2"/>
      <c r="AH23" s="2">
        <v>17</v>
      </c>
      <c r="AI23" s="2">
        <v>6</v>
      </c>
      <c r="AJ23" s="2">
        <v>9</v>
      </c>
      <c r="AK23" s="4">
        <f t="shared" si="0"/>
        <v>32</v>
      </c>
    </row>
    <row r="24" spans="1:37" ht="15" customHeight="1">
      <c r="A24" s="2">
        <v>20</v>
      </c>
      <c r="B24" s="8" t="s">
        <v>53</v>
      </c>
      <c r="C24" s="2">
        <v>10</v>
      </c>
      <c r="D24" s="2"/>
      <c r="E24" s="2">
        <v>9</v>
      </c>
      <c r="F24" s="2"/>
      <c r="G24" s="2">
        <v>10</v>
      </c>
      <c r="H24" s="2"/>
      <c r="I24" s="2">
        <v>10</v>
      </c>
      <c r="J24" s="2"/>
      <c r="K24" s="2"/>
      <c r="L24" s="2"/>
      <c r="M24" s="2">
        <v>8</v>
      </c>
      <c r="N24" s="2"/>
      <c r="O24" s="2"/>
      <c r="P24" s="2">
        <v>9</v>
      </c>
      <c r="Q24" s="2"/>
      <c r="R24" s="2">
        <v>10</v>
      </c>
      <c r="S24" s="2"/>
      <c r="T24" s="2"/>
      <c r="U24" s="2"/>
      <c r="V24" s="2"/>
      <c r="W24" s="2"/>
      <c r="X24" s="2"/>
      <c r="Y24" s="2">
        <v>10</v>
      </c>
      <c r="Z24" s="2">
        <v>10</v>
      </c>
      <c r="AA24" s="2"/>
      <c r="AB24" s="2"/>
      <c r="AC24" s="2" t="s">
        <v>27</v>
      </c>
      <c r="AD24" s="2"/>
      <c r="AE24" s="2"/>
      <c r="AF24" s="2" t="s">
        <v>27</v>
      </c>
      <c r="AG24" s="2"/>
      <c r="AH24" s="2"/>
      <c r="AI24" s="2"/>
      <c r="AJ24" s="2"/>
      <c r="AK24" s="4">
        <f t="shared" si="0"/>
        <v>0</v>
      </c>
    </row>
    <row r="25" spans="1:37" ht="15" customHeight="1">
      <c r="A25" s="2">
        <v>21</v>
      </c>
      <c r="B25" s="8" t="s">
        <v>54</v>
      </c>
      <c r="C25" s="2"/>
      <c r="D25" s="2">
        <v>4</v>
      </c>
      <c r="E25" s="2"/>
      <c r="F25" s="2"/>
      <c r="G25" s="2">
        <v>4</v>
      </c>
      <c r="H25" s="2"/>
      <c r="I25" s="2">
        <v>4</v>
      </c>
      <c r="J25" s="2"/>
      <c r="K25" s="2">
        <v>6</v>
      </c>
      <c r="L25" s="2"/>
      <c r="M25" s="2"/>
      <c r="N25" s="2">
        <v>7</v>
      </c>
      <c r="O25" s="2"/>
      <c r="P25" s="2">
        <v>3</v>
      </c>
      <c r="Q25" s="2">
        <v>4</v>
      </c>
      <c r="R25" s="2"/>
      <c r="S25" s="2"/>
      <c r="T25" s="2">
        <v>4</v>
      </c>
      <c r="U25" s="2"/>
      <c r="V25" s="2"/>
      <c r="W25" s="2">
        <v>5</v>
      </c>
      <c r="X25" s="2"/>
      <c r="Y25" s="2" t="s">
        <v>67</v>
      </c>
      <c r="Z25" s="2" t="s">
        <v>27</v>
      </c>
      <c r="AA25" s="2"/>
      <c r="AB25" s="2" t="s">
        <v>28</v>
      </c>
      <c r="AC25" s="2" t="s">
        <v>27</v>
      </c>
      <c r="AD25" s="2"/>
      <c r="AE25" s="2"/>
      <c r="AF25" s="2"/>
      <c r="AG25" s="2"/>
      <c r="AH25" s="2">
        <v>53</v>
      </c>
      <c r="AI25" s="2">
        <v>29</v>
      </c>
      <c r="AJ25" s="2">
        <v>5</v>
      </c>
      <c r="AK25" s="4">
        <f t="shared" si="0"/>
        <v>87</v>
      </c>
    </row>
    <row r="26" spans="1:37" ht="15" customHeight="1">
      <c r="A26" s="2">
        <v>22</v>
      </c>
      <c r="B26" s="8" t="s">
        <v>55</v>
      </c>
      <c r="C26" s="2"/>
      <c r="D26" s="2">
        <v>4</v>
      </c>
      <c r="E26" s="2"/>
      <c r="F26" s="2"/>
      <c r="G26" s="2"/>
      <c r="H26" s="2">
        <v>4</v>
      </c>
      <c r="I26" s="2">
        <v>4</v>
      </c>
      <c r="J26" s="2"/>
      <c r="K26" s="2"/>
      <c r="L26" s="2"/>
      <c r="M26" s="2">
        <v>3</v>
      </c>
      <c r="N26" s="2"/>
      <c r="O26" s="2"/>
      <c r="P26" s="2">
        <v>4</v>
      </c>
      <c r="Q26" s="2" t="s">
        <v>75</v>
      </c>
      <c r="R26" s="2"/>
      <c r="S26" s="2"/>
      <c r="T26" s="2">
        <v>4</v>
      </c>
      <c r="U26" s="2"/>
      <c r="V26" s="2"/>
      <c r="W26" s="2" t="s">
        <v>75</v>
      </c>
      <c r="X26" s="2"/>
      <c r="Y26" s="2" t="s">
        <v>67</v>
      </c>
      <c r="Z26" s="2" t="s">
        <v>27</v>
      </c>
      <c r="AA26" s="2"/>
      <c r="AB26" s="2" t="s">
        <v>28</v>
      </c>
      <c r="AC26" s="2"/>
      <c r="AD26" s="2" t="s">
        <v>27</v>
      </c>
      <c r="AE26" s="2"/>
      <c r="AF26" s="2"/>
      <c r="AG26" s="2"/>
      <c r="AH26" s="2">
        <v>98</v>
      </c>
      <c r="AI26" s="2">
        <v>7</v>
      </c>
      <c r="AJ26" s="2">
        <v>13</v>
      </c>
      <c r="AK26" s="4">
        <f t="shared" si="0"/>
        <v>118</v>
      </c>
    </row>
    <row r="27" spans="1:37" ht="15" customHeight="1">
      <c r="A27" s="2">
        <v>23</v>
      </c>
      <c r="B27" s="8" t="s">
        <v>56</v>
      </c>
      <c r="C27" s="2">
        <v>6</v>
      </c>
      <c r="D27" s="2"/>
      <c r="E27" s="2"/>
      <c r="F27" s="2"/>
      <c r="G27" s="2">
        <v>6</v>
      </c>
      <c r="H27" s="2"/>
      <c r="I27" s="2">
        <v>8</v>
      </c>
      <c r="J27" s="2"/>
      <c r="K27" s="2"/>
      <c r="L27" s="2"/>
      <c r="M27" s="2">
        <v>5</v>
      </c>
      <c r="N27" s="2"/>
      <c r="O27" s="2"/>
      <c r="P27" s="2">
        <v>8</v>
      </c>
      <c r="Q27" s="2"/>
      <c r="R27" s="2">
        <v>10</v>
      </c>
      <c r="S27" s="2"/>
      <c r="T27" s="2">
        <v>7</v>
      </c>
      <c r="U27" s="2"/>
      <c r="V27" s="2"/>
      <c r="W27" s="2"/>
      <c r="X27" s="2"/>
      <c r="Y27" s="2">
        <v>10</v>
      </c>
      <c r="Z27" s="2">
        <v>8</v>
      </c>
      <c r="AA27" s="2">
        <v>10</v>
      </c>
      <c r="AB27" s="2" t="s">
        <v>28</v>
      </c>
      <c r="AC27" s="2" t="s">
        <v>27</v>
      </c>
      <c r="AD27" s="2"/>
      <c r="AE27" s="2"/>
      <c r="AF27" s="2"/>
      <c r="AG27" s="2"/>
      <c r="AH27" s="2">
        <v>3</v>
      </c>
      <c r="AI27" s="2">
        <v>2</v>
      </c>
      <c r="AJ27" s="2"/>
      <c r="AK27" s="4">
        <f t="shared" si="0"/>
        <v>5</v>
      </c>
    </row>
    <row r="28" spans="1:37" ht="15" customHeight="1">
      <c r="A28" s="2">
        <v>24</v>
      </c>
      <c r="B28" s="8" t="s">
        <v>57</v>
      </c>
      <c r="C28" s="2">
        <v>7</v>
      </c>
      <c r="D28" s="2"/>
      <c r="E28" s="2">
        <v>8</v>
      </c>
      <c r="F28" s="2"/>
      <c r="G28" s="2">
        <v>6</v>
      </c>
      <c r="H28" s="2"/>
      <c r="I28" s="2">
        <v>5</v>
      </c>
      <c r="J28" s="2"/>
      <c r="K28" s="2"/>
      <c r="L28" s="2"/>
      <c r="M28" s="2">
        <v>5</v>
      </c>
      <c r="N28" s="2"/>
      <c r="O28" s="2"/>
      <c r="P28" s="2">
        <v>5</v>
      </c>
      <c r="Q28" s="2"/>
      <c r="R28" s="2">
        <v>8</v>
      </c>
      <c r="S28" s="2"/>
      <c r="T28" s="2"/>
      <c r="U28" s="2"/>
      <c r="V28" s="2"/>
      <c r="W28" s="2"/>
      <c r="X28" s="2"/>
      <c r="Y28" s="2">
        <v>10</v>
      </c>
      <c r="Z28" s="2">
        <v>9</v>
      </c>
      <c r="AA28" s="2"/>
      <c r="AB28" s="2" t="s">
        <v>28</v>
      </c>
      <c r="AC28" s="2"/>
      <c r="AD28" s="2" t="s">
        <v>27</v>
      </c>
      <c r="AE28" s="2"/>
      <c r="AF28" s="2"/>
      <c r="AG28" s="2"/>
      <c r="AH28" s="2">
        <v>13</v>
      </c>
      <c r="AI28" s="2">
        <v>8</v>
      </c>
      <c r="AJ28" s="2">
        <v>2</v>
      </c>
      <c r="AK28" s="4">
        <f t="shared" si="0"/>
        <v>23</v>
      </c>
    </row>
    <row r="29" spans="1:37" ht="15" customHeight="1">
      <c r="A29" s="2">
        <v>25</v>
      </c>
      <c r="B29" s="8" t="s">
        <v>58</v>
      </c>
      <c r="C29" s="2">
        <v>4</v>
      </c>
      <c r="D29" s="2"/>
      <c r="E29" s="2"/>
      <c r="F29" s="2"/>
      <c r="G29" s="2">
        <v>4</v>
      </c>
      <c r="H29" s="2"/>
      <c r="I29" s="2">
        <v>4</v>
      </c>
      <c r="J29" s="2"/>
      <c r="K29" s="2"/>
      <c r="L29" s="2"/>
      <c r="M29" s="2">
        <v>4</v>
      </c>
      <c r="N29" s="2"/>
      <c r="O29" s="2"/>
      <c r="P29" s="2">
        <v>4</v>
      </c>
      <c r="Q29" s="2"/>
      <c r="R29" s="2">
        <v>4</v>
      </c>
      <c r="S29" s="2"/>
      <c r="T29" s="2">
        <v>4</v>
      </c>
      <c r="U29" s="2"/>
      <c r="V29" s="2"/>
      <c r="W29" s="2">
        <v>9</v>
      </c>
      <c r="X29" s="2"/>
      <c r="Y29" s="2">
        <v>10</v>
      </c>
      <c r="Z29" s="2">
        <v>9</v>
      </c>
      <c r="AA29" s="2">
        <v>10</v>
      </c>
      <c r="AB29" s="2"/>
      <c r="AC29" s="2"/>
      <c r="AD29" s="2" t="s">
        <v>27</v>
      </c>
      <c r="AE29" s="2"/>
      <c r="AF29" s="2"/>
      <c r="AG29" s="2"/>
      <c r="AH29" s="2">
        <v>3</v>
      </c>
      <c r="AI29" s="2">
        <v>5</v>
      </c>
      <c r="AJ29" s="2">
        <v>32</v>
      </c>
      <c r="AK29" s="4">
        <f t="shared" si="0"/>
        <v>40</v>
      </c>
    </row>
    <row r="30" spans="1:37" ht="15" customHeight="1">
      <c r="A30" s="2">
        <v>26</v>
      </c>
      <c r="B30" s="8" t="s">
        <v>59</v>
      </c>
      <c r="C30" s="2">
        <v>8</v>
      </c>
      <c r="D30" s="2"/>
      <c r="E30" s="2">
        <v>7</v>
      </c>
      <c r="F30" s="2"/>
      <c r="G30" s="2">
        <v>8</v>
      </c>
      <c r="H30" s="2"/>
      <c r="I30" s="2">
        <v>6</v>
      </c>
      <c r="J30" s="2"/>
      <c r="K30" s="2">
        <v>8</v>
      </c>
      <c r="L30" s="2"/>
      <c r="M30" s="2"/>
      <c r="N30" s="2">
        <v>8</v>
      </c>
      <c r="O30" s="2"/>
      <c r="P30" s="2">
        <v>8</v>
      </c>
      <c r="Q30" s="2"/>
      <c r="R30" s="2">
        <v>10</v>
      </c>
      <c r="S30" s="2"/>
      <c r="T30" s="2"/>
      <c r="U30" s="2"/>
      <c r="V30" s="2"/>
      <c r="W30" s="2"/>
      <c r="X30" s="2"/>
      <c r="Y30" s="2">
        <v>10</v>
      </c>
      <c r="Z30" s="2">
        <v>10</v>
      </c>
      <c r="AA30" s="2"/>
      <c r="AB30" s="2"/>
      <c r="AC30" s="2" t="s">
        <v>27</v>
      </c>
      <c r="AD30" s="2"/>
      <c r="AE30" s="2"/>
      <c r="AF30" s="2" t="s">
        <v>27</v>
      </c>
      <c r="AG30" s="2"/>
      <c r="AH30" s="2"/>
      <c r="AI30" s="2">
        <v>1</v>
      </c>
      <c r="AJ30" s="2">
        <v>1</v>
      </c>
      <c r="AK30" s="4">
        <f t="shared" si="0"/>
        <v>2</v>
      </c>
    </row>
    <row r="31" spans="1:37" ht="15" customHeight="1">
      <c r="A31" s="2">
        <v>27</v>
      </c>
      <c r="B31" s="8" t="s">
        <v>60</v>
      </c>
      <c r="C31" s="2">
        <v>7</v>
      </c>
      <c r="D31" s="2"/>
      <c r="E31" s="2"/>
      <c r="F31" s="2"/>
      <c r="G31" s="2">
        <v>4</v>
      </c>
      <c r="H31" s="2"/>
      <c r="I31" s="2">
        <v>7</v>
      </c>
      <c r="J31" s="2"/>
      <c r="K31" s="2"/>
      <c r="L31" s="2"/>
      <c r="M31" s="2">
        <v>4</v>
      </c>
      <c r="N31" s="2"/>
      <c r="O31" s="2"/>
      <c r="P31" s="2">
        <v>8</v>
      </c>
      <c r="Q31" s="2">
        <v>7</v>
      </c>
      <c r="R31" s="2"/>
      <c r="S31" s="2"/>
      <c r="T31" s="2">
        <v>5</v>
      </c>
      <c r="U31" s="2"/>
      <c r="V31" s="2"/>
      <c r="W31" s="2"/>
      <c r="X31" s="2"/>
      <c r="Y31" s="2">
        <v>10</v>
      </c>
      <c r="Z31" s="2" t="s">
        <v>27</v>
      </c>
      <c r="AA31" s="2"/>
      <c r="AB31" s="2" t="s">
        <v>28</v>
      </c>
      <c r="AC31" s="2" t="s">
        <v>27</v>
      </c>
      <c r="AD31" s="2"/>
      <c r="AE31" s="2"/>
      <c r="AF31" s="2"/>
      <c r="AG31" s="2"/>
      <c r="AH31" s="2">
        <v>18</v>
      </c>
      <c r="AI31" s="2">
        <v>20</v>
      </c>
      <c r="AJ31" s="2">
        <v>24</v>
      </c>
      <c r="AK31" s="4">
        <f t="shared" si="0"/>
        <v>62</v>
      </c>
    </row>
    <row r="32" spans="1:37" ht="15" customHeight="1">
      <c r="A32" s="2">
        <v>28</v>
      </c>
      <c r="B32" s="8" t="s">
        <v>61</v>
      </c>
      <c r="C32" s="2">
        <v>6</v>
      </c>
      <c r="D32" s="2"/>
      <c r="E32" s="2"/>
      <c r="F32" s="2"/>
      <c r="G32" s="2"/>
      <c r="H32" s="2">
        <v>6</v>
      </c>
      <c r="I32" s="2"/>
      <c r="J32" s="2"/>
      <c r="K32" s="2">
        <v>6</v>
      </c>
      <c r="L32" s="2"/>
      <c r="M32" s="2"/>
      <c r="N32" s="2">
        <v>4</v>
      </c>
      <c r="O32" s="2"/>
      <c r="P32" s="2">
        <v>4</v>
      </c>
      <c r="Q32" s="2">
        <v>4</v>
      </c>
      <c r="R32" s="2"/>
      <c r="S32" s="2"/>
      <c r="T32" s="2">
        <v>5</v>
      </c>
      <c r="U32" s="2"/>
      <c r="V32" s="2"/>
      <c r="W32" s="2">
        <v>5</v>
      </c>
      <c r="X32" s="2"/>
      <c r="Y32" s="2">
        <v>10</v>
      </c>
      <c r="Z32" s="2" t="s">
        <v>27</v>
      </c>
      <c r="AA32" s="2"/>
      <c r="AB32" s="2" t="s">
        <v>28</v>
      </c>
      <c r="AC32" s="2"/>
      <c r="AD32" s="2" t="s">
        <v>27</v>
      </c>
      <c r="AE32" s="2"/>
      <c r="AF32" s="2"/>
      <c r="AG32" s="2"/>
      <c r="AH32" s="2">
        <v>37</v>
      </c>
      <c r="AI32" s="2">
        <v>12</v>
      </c>
      <c r="AJ32" s="2">
        <v>55</v>
      </c>
      <c r="AK32" s="4">
        <f>SUM(AH32:AJ32)</f>
        <v>104</v>
      </c>
    </row>
    <row r="33" spans="1:37" ht="15" customHeight="1">
      <c r="A33" s="2">
        <v>29</v>
      </c>
      <c r="B33" s="8" t="s">
        <v>62</v>
      </c>
      <c r="C33" s="2"/>
      <c r="D33" s="2">
        <v>5</v>
      </c>
      <c r="E33" s="2"/>
      <c r="F33" s="2"/>
      <c r="G33" s="2">
        <v>5</v>
      </c>
      <c r="H33" s="2"/>
      <c r="I33" s="2">
        <v>5</v>
      </c>
      <c r="J33" s="2"/>
      <c r="K33" s="2"/>
      <c r="L33" s="2"/>
      <c r="M33" s="2">
        <v>4</v>
      </c>
      <c r="N33" s="2"/>
      <c r="O33" s="2"/>
      <c r="P33" s="2">
        <v>5</v>
      </c>
      <c r="Q33" s="2">
        <v>6</v>
      </c>
      <c r="R33" s="2"/>
      <c r="S33" s="2"/>
      <c r="T33" s="2">
        <v>4</v>
      </c>
      <c r="U33" s="2"/>
      <c r="V33" s="2"/>
      <c r="W33" s="2"/>
      <c r="X33" s="2"/>
      <c r="Y33" s="2">
        <v>10</v>
      </c>
      <c r="Z33" s="2" t="s">
        <v>27</v>
      </c>
      <c r="AA33" s="2">
        <v>9</v>
      </c>
      <c r="AB33" s="2" t="s">
        <v>28</v>
      </c>
      <c r="AC33" s="2" t="s">
        <v>27</v>
      </c>
      <c r="AD33" s="2"/>
      <c r="AE33" s="2"/>
      <c r="AF33" s="2"/>
      <c r="AG33" s="2"/>
      <c r="AH33" s="2">
        <v>15</v>
      </c>
      <c r="AI33" s="2">
        <v>6</v>
      </c>
      <c r="AJ33" s="2">
        <v>2</v>
      </c>
      <c r="AK33" s="4">
        <f>SUM(AH33:AJ33)</f>
        <v>23</v>
      </c>
    </row>
    <row r="34" spans="1:37" ht="15" customHeight="1">
      <c r="A34" s="2">
        <v>30</v>
      </c>
      <c r="B34" s="8" t="s">
        <v>63</v>
      </c>
      <c r="C34" s="2"/>
      <c r="D34" s="2">
        <v>4</v>
      </c>
      <c r="E34" s="2"/>
      <c r="F34" s="2"/>
      <c r="G34" s="2">
        <v>6</v>
      </c>
      <c r="H34" s="2"/>
      <c r="I34" s="2">
        <v>4</v>
      </c>
      <c r="J34" s="2"/>
      <c r="K34" s="2"/>
      <c r="L34" s="2"/>
      <c r="M34" s="2"/>
      <c r="N34" s="2">
        <v>6</v>
      </c>
      <c r="O34" s="2"/>
      <c r="P34" s="2">
        <v>5</v>
      </c>
      <c r="Q34" s="2">
        <v>4</v>
      </c>
      <c r="R34" s="2"/>
      <c r="S34" s="2"/>
      <c r="T34" s="2">
        <v>4</v>
      </c>
      <c r="U34" s="2"/>
      <c r="V34" s="2"/>
      <c r="W34" s="2">
        <v>6</v>
      </c>
      <c r="X34" s="2"/>
      <c r="Y34" s="2">
        <v>6</v>
      </c>
      <c r="Z34" s="2" t="s">
        <v>27</v>
      </c>
      <c r="AA34" s="2">
        <v>10</v>
      </c>
      <c r="AB34" s="2" t="s">
        <v>28</v>
      </c>
      <c r="AC34" s="2" t="s">
        <v>27</v>
      </c>
      <c r="AD34" s="2"/>
      <c r="AE34" s="2"/>
      <c r="AF34" s="2"/>
      <c r="AG34" s="2"/>
      <c r="AH34" s="2">
        <v>52</v>
      </c>
      <c r="AI34" s="2">
        <v>6</v>
      </c>
      <c r="AJ34" s="2">
        <v>5</v>
      </c>
      <c r="AK34" s="4">
        <f>SUM(AH34:AJ34)</f>
        <v>63</v>
      </c>
    </row>
    <row r="35" spans="1:37" ht="15" customHeight="1">
      <c r="A35" s="2">
        <v>31</v>
      </c>
      <c r="B35" s="8" t="s">
        <v>64</v>
      </c>
      <c r="C35" s="2">
        <v>4</v>
      </c>
      <c r="D35" s="2"/>
      <c r="E35" s="2"/>
      <c r="F35" s="2"/>
      <c r="G35" s="2"/>
      <c r="H35" s="2">
        <v>5</v>
      </c>
      <c r="I35" s="2"/>
      <c r="J35" s="2">
        <v>5</v>
      </c>
      <c r="K35" s="2"/>
      <c r="L35" s="2"/>
      <c r="M35" s="2"/>
      <c r="N35" s="2">
        <v>4</v>
      </c>
      <c r="O35" s="2">
        <v>4</v>
      </c>
      <c r="P35" s="2"/>
      <c r="Q35" s="2"/>
      <c r="R35" s="2">
        <v>4</v>
      </c>
      <c r="S35" s="2"/>
      <c r="T35" s="2">
        <v>4</v>
      </c>
      <c r="U35" s="2"/>
      <c r="V35" s="2"/>
      <c r="W35" s="2">
        <v>8</v>
      </c>
      <c r="X35" s="2"/>
      <c r="Y35" s="2">
        <v>4</v>
      </c>
      <c r="Z35" s="2" t="s">
        <v>27</v>
      </c>
      <c r="AA35" s="2"/>
      <c r="AB35" s="2" t="s">
        <v>28</v>
      </c>
      <c r="AC35" s="2" t="s">
        <v>27</v>
      </c>
      <c r="AD35" s="2"/>
      <c r="AE35" s="2"/>
      <c r="AF35" s="2"/>
      <c r="AG35" s="2"/>
      <c r="AH35" s="2">
        <v>28</v>
      </c>
      <c r="AI35" s="2">
        <v>15</v>
      </c>
      <c r="AJ35" s="2">
        <v>2</v>
      </c>
      <c r="AK35" s="4">
        <f t="shared" si="0"/>
        <v>45</v>
      </c>
    </row>
    <row r="36" spans="1:37" ht="15" customHeight="1" hidden="1">
      <c r="A36" s="2">
        <v>32</v>
      </c>
      <c r="B36" s="3" t="s">
        <v>10</v>
      </c>
      <c r="C36" s="2"/>
      <c r="D36" s="2">
        <v>4</v>
      </c>
      <c r="E36" s="2">
        <v>4</v>
      </c>
      <c r="F36" s="2"/>
      <c r="G36" s="2"/>
      <c r="H36" s="2"/>
      <c r="I36" s="2">
        <v>4</v>
      </c>
      <c r="J36" s="2"/>
      <c r="K36" s="2"/>
      <c r="L36" s="2"/>
      <c r="M36" s="2"/>
      <c r="N36" s="2">
        <v>4</v>
      </c>
      <c r="O36" s="2">
        <v>6</v>
      </c>
      <c r="P36" s="2"/>
      <c r="Q36" s="2"/>
      <c r="R36" s="2">
        <v>7</v>
      </c>
      <c r="S36" s="2"/>
      <c r="T36" s="2">
        <v>4</v>
      </c>
      <c r="U36" s="2"/>
      <c r="V36" s="2"/>
      <c r="W36" s="2">
        <v>5</v>
      </c>
      <c r="X36" s="2"/>
      <c r="Y36" s="2">
        <v>10</v>
      </c>
      <c r="Z36" s="2" t="s">
        <v>28</v>
      </c>
      <c r="AA36" s="2"/>
      <c r="AB36" s="2" t="s">
        <v>27</v>
      </c>
      <c r="AC36" s="2"/>
      <c r="AD36" s="2"/>
      <c r="AE36" s="2"/>
      <c r="AF36" s="2"/>
      <c r="AG36" s="2" t="s">
        <v>27</v>
      </c>
      <c r="AH36" s="2">
        <f>metinis!AJ24+'II pusmetis'!AF23</f>
        <v>1</v>
      </c>
      <c r="AI36" s="2">
        <f>metinis!AK24+'II pusmetis'!AG23</f>
        <v>13</v>
      </c>
      <c r="AJ36" s="2">
        <f>metinis!AL24+'II pusmetis'!AH23</f>
        <v>48</v>
      </c>
      <c r="AK36" s="4">
        <f t="shared" si="0"/>
        <v>62</v>
      </c>
    </row>
    <row r="37" spans="1:37" ht="12.75">
      <c r="A37" s="187" t="s">
        <v>29</v>
      </c>
      <c r="B37" s="188"/>
      <c r="C37" s="5">
        <f aca="true" t="shared" si="2" ref="C37:R37">AVERAGE(C5:C36)</f>
        <v>6.333333333333333</v>
      </c>
      <c r="D37" s="5">
        <f t="shared" si="2"/>
        <v>4.25</v>
      </c>
      <c r="E37" s="5">
        <f t="shared" si="2"/>
        <v>7</v>
      </c>
      <c r="F37" s="5">
        <f t="shared" si="2"/>
        <v>6.8</v>
      </c>
      <c r="G37" s="5">
        <f t="shared" si="2"/>
        <v>6.461538461538462</v>
      </c>
      <c r="H37" s="5">
        <f t="shared" si="2"/>
        <v>5.6</v>
      </c>
      <c r="I37" s="5">
        <f t="shared" si="2"/>
        <v>6</v>
      </c>
      <c r="J37" s="5">
        <f t="shared" si="2"/>
        <v>5.571428571428571</v>
      </c>
      <c r="K37" s="5">
        <f t="shared" si="2"/>
        <v>7.5</v>
      </c>
      <c r="L37" s="5" t="e">
        <f t="shared" si="2"/>
        <v>#DIV/0!</v>
      </c>
      <c r="M37" s="5">
        <f t="shared" si="2"/>
        <v>5.588235294117647</v>
      </c>
      <c r="N37" s="5">
        <f t="shared" si="2"/>
        <v>5.533333333333333</v>
      </c>
      <c r="O37" s="5">
        <f t="shared" si="2"/>
        <v>6.444444444444445</v>
      </c>
      <c r="P37" s="5">
        <f t="shared" si="2"/>
        <v>6.304347826086956</v>
      </c>
      <c r="Q37" s="5">
        <f t="shared" si="2"/>
        <v>6</v>
      </c>
      <c r="R37" s="5">
        <f t="shared" si="2"/>
        <v>7.6</v>
      </c>
      <c r="S37" s="5">
        <v>0</v>
      </c>
      <c r="T37" s="5">
        <f>AVERAGE(T5:T36)</f>
        <v>5.318181818181818</v>
      </c>
      <c r="U37" s="5">
        <v>0</v>
      </c>
      <c r="V37" s="5">
        <v>0</v>
      </c>
      <c r="W37" s="5">
        <f>AVERAGE(W5:W36)</f>
        <v>6.4</v>
      </c>
      <c r="X37" s="5">
        <v>0</v>
      </c>
      <c r="Y37" s="6">
        <f>AVERAGE(Y5:Y36)</f>
        <v>9.551724137931034</v>
      </c>
      <c r="Z37" s="5">
        <f>AVERAGE(Z5:Z36)</f>
        <v>9.61111111111111</v>
      </c>
      <c r="AA37" s="5">
        <f>AVERAGE(AA5:AA36)</f>
        <v>9.75</v>
      </c>
      <c r="AB37" s="7" t="e">
        <f aca="true" t="shared" si="3" ref="AB37:AG37">AVERAGE(AB5:AB36)</f>
        <v>#DIV/0!</v>
      </c>
      <c r="AC37" s="5" t="e">
        <f t="shared" si="3"/>
        <v>#DIV/0!</v>
      </c>
      <c r="AD37" s="5" t="e">
        <f t="shared" si="3"/>
        <v>#DIV/0!</v>
      </c>
      <c r="AE37" s="5" t="e">
        <f t="shared" si="3"/>
        <v>#DIV/0!</v>
      </c>
      <c r="AF37" s="5" t="e">
        <f t="shared" si="3"/>
        <v>#DIV/0!</v>
      </c>
      <c r="AG37" s="5" t="e">
        <f t="shared" si="3"/>
        <v>#DIV/0!</v>
      </c>
      <c r="AH37" s="4">
        <f>SUM(AH5:AH36)</f>
        <v>613</v>
      </c>
      <c r="AI37" s="4">
        <f>SUM(AI5:AI36)</f>
        <v>275</v>
      </c>
      <c r="AJ37" s="4">
        <f>SUM(AJ5:AJ36)</f>
        <v>297</v>
      </c>
      <c r="AK37" s="4">
        <f>SUM(AK5:AK36)</f>
        <v>1159</v>
      </c>
    </row>
    <row r="38" spans="6:33" ht="12.75">
      <c r="F38" s="189" t="s">
        <v>30</v>
      </c>
      <c r="G38" s="189"/>
      <c r="H38" s="189"/>
      <c r="I38" s="189"/>
      <c r="J38" s="189"/>
      <c r="L38" s="190" t="s">
        <v>72</v>
      </c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</row>
    <row r="39" spans="2:34" ht="12.75">
      <c r="B39" s="1" t="s">
        <v>31</v>
      </c>
      <c r="Y39" s="191" t="s">
        <v>71</v>
      </c>
      <c r="Z39" s="191"/>
      <c r="AA39" s="191"/>
      <c r="AB39" s="191"/>
      <c r="AC39" s="191"/>
      <c r="AD39" s="191"/>
      <c r="AE39" s="191"/>
      <c r="AF39" s="191"/>
      <c r="AG39" s="191"/>
      <c r="AH39" s="191"/>
    </row>
  </sheetData>
  <sheetProtection/>
  <mergeCells count="33">
    <mergeCell ref="AF3:AF4"/>
    <mergeCell ref="AH3:AH4"/>
    <mergeCell ref="AI3:AI4"/>
    <mergeCell ref="AA3:AA4"/>
    <mergeCell ref="AB3:AB4"/>
    <mergeCell ref="AC3:AC4"/>
    <mergeCell ref="AD3:AD4"/>
    <mergeCell ref="S2:T3"/>
    <mergeCell ref="U2:V3"/>
    <mergeCell ref="C2:D3"/>
    <mergeCell ref="E2:F3"/>
    <mergeCell ref="G2:H3"/>
    <mergeCell ref="I2:J3"/>
    <mergeCell ref="AK3:AK4"/>
    <mergeCell ref="A2:A4"/>
    <mergeCell ref="B2:B4"/>
    <mergeCell ref="K2:L3"/>
    <mergeCell ref="M2:N3"/>
    <mergeCell ref="W2:X3"/>
    <mergeCell ref="Y2:Y4"/>
    <mergeCell ref="Z2:Z4"/>
    <mergeCell ref="O2:P3"/>
    <mergeCell ref="Q2:R3"/>
    <mergeCell ref="A37:B37"/>
    <mergeCell ref="F38:J38"/>
    <mergeCell ref="L38:AG38"/>
    <mergeCell ref="Y39:AH39"/>
    <mergeCell ref="A1:AK1"/>
    <mergeCell ref="AA2:AF2"/>
    <mergeCell ref="AG2:AG4"/>
    <mergeCell ref="AH2:AK2"/>
    <mergeCell ref="AE3:AE4"/>
    <mergeCell ref="AJ3:AJ4"/>
  </mergeCells>
  <printOptions horizontalCentered="1" verticalCentered="1"/>
  <pageMargins left="0.75" right="0.75" top="0.984251968503937" bottom="0.984251968503937" header="0" footer="0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9"/>
  <sheetViews>
    <sheetView zoomScalePageLayoutView="0" workbookViewId="0" topLeftCell="C1">
      <selection activeCell="AK5" sqref="AK5"/>
    </sheetView>
  </sheetViews>
  <sheetFormatPr defaultColWidth="4.7109375" defaultRowHeight="12.75"/>
  <cols>
    <col min="1" max="1" width="4.57421875" style="1" customWidth="1"/>
    <col min="2" max="2" width="21.00390625" style="1" customWidth="1"/>
    <col min="3" max="33" width="3.421875" style="1" customWidth="1"/>
    <col min="34" max="16384" width="4.7109375" style="1" customWidth="1"/>
  </cols>
  <sheetData>
    <row r="1" spans="1:37" ht="15.75">
      <c r="A1" s="141" t="s">
        <v>65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</row>
    <row r="2" spans="1:37" ht="33" customHeight="1">
      <c r="A2" s="192" t="s">
        <v>0</v>
      </c>
      <c r="B2" s="192" t="s">
        <v>9</v>
      </c>
      <c r="C2" s="193" t="s">
        <v>1</v>
      </c>
      <c r="D2" s="193"/>
      <c r="E2" s="193" t="s">
        <v>2</v>
      </c>
      <c r="F2" s="193"/>
      <c r="G2" s="193" t="s">
        <v>66</v>
      </c>
      <c r="H2" s="193"/>
      <c r="I2" s="193" t="s">
        <v>11</v>
      </c>
      <c r="J2" s="193"/>
      <c r="K2" s="193" t="s">
        <v>12</v>
      </c>
      <c r="L2" s="193"/>
      <c r="M2" s="193" t="s">
        <v>3</v>
      </c>
      <c r="N2" s="193"/>
      <c r="O2" s="193" t="s">
        <v>4</v>
      </c>
      <c r="P2" s="193"/>
      <c r="Q2" s="193" t="s">
        <v>5</v>
      </c>
      <c r="R2" s="193"/>
      <c r="S2" s="193" t="s">
        <v>6</v>
      </c>
      <c r="T2" s="193"/>
      <c r="U2" s="193" t="s">
        <v>7</v>
      </c>
      <c r="V2" s="193"/>
      <c r="W2" s="193" t="s">
        <v>8</v>
      </c>
      <c r="X2" s="193"/>
      <c r="Y2" s="193" t="s">
        <v>13</v>
      </c>
      <c r="Z2" s="193" t="s">
        <v>14</v>
      </c>
      <c r="AA2" s="192" t="s">
        <v>15</v>
      </c>
      <c r="AB2" s="192"/>
      <c r="AC2" s="192"/>
      <c r="AD2" s="192"/>
      <c r="AE2" s="192"/>
      <c r="AF2" s="192"/>
      <c r="AG2" s="193" t="s">
        <v>19</v>
      </c>
      <c r="AH2" s="192" t="s">
        <v>20</v>
      </c>
      <c r="AI2" s="192"/>
      <c r="AJ2" s="192"/>
      <c r="AK2" s="192"/>
    </row>
    <row r="3" spans="1:37" ht="70.5" customHeight="1">
      <c r="A3" s="192"/>
      <c r="B3" s="192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 t="s">
        <v>70</v>
      </c>
      <c r="AB3" s="193" t="s">
        <v>16</v>
      </c>
      <c r="AC3" s="195" t="s">
        <v>32</v>
      </c>
      <c r="AD3" s="195" t="s">
        <v>33</v>
      </c>
      <c r="AE3" s="193" t="s">
        <v>17</v>
      </c>
      <c r="AF3" s="193" t="s">
        <v>18</v>
      </c>
      <c r="AG3" s="193"/>
      <c r="AH3" s="192" t="s">
        <v>21</v>
      </c>
      <c r="AI3" s="192" t="s">
        <v>22</v>
      </c>
      <c r="AJ3" s="192" t="s">
        <v>23</v>
      </c>
      <c r="AK3" s="194" t="s">
        <v>24</v>
      </c>
    </row>
    <row r="4" spans="1:37" ht="12.75">
      <c r="A4" s="192"/>
      <c r="B4" s="192"/>
      <c r="C4" s="2" t="s">
        <v>25</v>
      </c>
      <c r="D4" s="2" t="s">
        <v>26</v>
      </c>
      <c r="E4" s="2" t="s">
        <v>25</v>
      </c>
      <c r="F4" s="2" t="s">
        <v>26</v>
      </c>
      <c r="G4" s="2" t="s">
        <v>25</v>
      </c>
      <c r="H4" s="2" t="s">
        <v>26</v>
      </c>
      <c r="I4" s="2" t="s">
        <v>25</v>
      </c>
      <c r="J4" s="2" t="s">
        <v>26</v>
      </c>
      <c r="K4" s="2" t="s">
        <v>25</v>
      </c>
      <c r="L4" s="2" t="s">
        <v>26</v>
      </c>
      <c r="M4" s="2" t="s">
        <v>25</v>
      </c>
      <c r="N4" s="2" t="s">
        <v>26</v>
      </c>
      <c r="O4" s="2" t="s">
        <v>25</v>
      </c>
      <c r="P4" s="2" t="s">
        <v>26</v>
      </c>
      <c r="Q4" s="2" t="s">
        <v>25</v>
      </c>
      <c r="R4" s="2" t="s">
        <v>26</v>
      </c>
      <c r="S4" s="2" t="s">
        <v>25</v>
      </c>
      <c r="T4" s="2" t="s">
        <v>26</v>
      </c>
      <c r="U4" s="2" t="s">
        <v>25</v>
      </c>
      <c r="V4" s="2" t="s">
        <v>26</v>
      </c>
      <c r="W4" s="2" t="s">
        <v>25</v>
      </c>
      <c r="X4" s="2" t="s">
        <v>26</v>
      </c>
      <c r="Y4" s="193"/>
      <c r="Z4" s="193"/>
      <c r="AA4" s="193"/>
      <c r="AB4" s="193"/>
      <c r="AC4" s="196"/>
      <c r="AD4" s="196"/>
      <c r="AE4" s="193"/>
      <c r="AF4" s="193"/>
      <c r="AG4" s="193"/>
      <c r="AH4" s="192"/>
      <c r="AI4" s="192"/>
      <c r="AJ4" s="192"/>
      <c r="AK4" s="194"/>
    </row>
    <row r="5" spans="1:37" ht="15" customHeight="1">
      <c r="A5" s="2">
        <v>1</v>
      </c>
      <c r="B5" s="3" t="s">
        <v>34</v>
      </c>
      <c r="C5" s="2">
        <v>6</v>
      </c>
      <c r="D5" s="2"/>
      <c r="E5" s="2"/>
      <c r="F5" s="2">
        <v>8</v>
      </c>
      <c r="G5" s="2">
        <v>7</v>
      </c>
      <c r="H5" s="2"/>
      <c r="I5" s="2">
        <v>4</v>
      </c>
      <c r="J5" s="2"/>
      <c r="K5" s="2"/>
      <c r="L5" s="2"/>
      <c r="M5" s="2"/>
      <c r="N5" s="2">
        <v>3</v>
      </c>
      <c r="O5" s="2"/>
      <c r="P5" s="2">
        <v>4</v>
      </c>
      <c r="Q5" s="2">
        <v>6</v>
      </c>
      <c r="R5" s="2"/>
      <c r="S5" s="2"/>
      <c r="T5" s="2"/>
      <c r="U5" s="2"/>
      <c r="V5" s="2"/>
      <c r="W5" s="2"/>
      <c r="X5" s="2">
        <v>7</v>
      </c>
      <c r="Y5" s="2">
        <v>10</v>
      </c>
      <c r="Z5" s="2">
        <v>10</v>
      </c>
      <c r="AA5" s="2"/>
      <c r="AB5" s="2" t="s">
        <v>28</v>
      </c>
      <c r="AC5" s="2"/>
      <c r="AD5" s="2"/>
      <c r="AE5" s="2"/>
      <c r="AF5" s="2"/>
      <c r="AG5" s="2"/>
      <c r="AH5" s="2">
        <v>4</v>
      </c>
      <c r="AI5" s="2">
        <v>21</v>
      </c>
      <c r="AJ5" s="2">
        <v>30</v>
      </c>
      <c r="AK5" s="4">
        <f aca="true" t="shared" si="0" ref="AK5:AK36">SUM(AH5:AJ5)</f>
        <v>55</v>
      </c>
    </row>
    <row r="6" spans="1:37" ht="15" customHeight="1">
      <c r="A6" s="2">
        <f aca="true" t="shared" si="1" ref="A6:A20">A5+1</f>
        <v>2</v>
      </c>
      <c r="B6" s="3" t="s">
        <v>35</v>
      </c>
      <c r="C6" s="2">
        <v>6</v>
      </c>
      <c r="D6" s="2"/>
      <c r="E6" s="2"/>
      <c r="F6" s="2"/>
      <c r="G6" s="2"/>
      <c r="H6" s="2">
        <v>7</v>
      </c>
      <c r="I6" s="2">
        <v>7</v>
      </c>
      <c r="J6" s="2"/>
      <c r="K6" s="2"/>
      <c r="L6" s="2"/>
      <c r="M6" s="2">
        <v>6</v>
      </c>
      <c r="N6" s="2"/>
      <c r="O6" s="2">
        <v>7</v>
      </c>
      <c r="P6" s="2"/>
      <c r="Q6" s="2">
        <v>7</v>
      </c>
      <c r="R6" s="2"/>
      <c r="S6" s="2"/>
      <c r="T6" s="2">
        <v>6</v>
      </c>
      <c r="U6" s="2"/>
      <c r="V6" s="2"/>
      <c r="W6" s="2"/>
      <c r="X6" s="2"/>
      <c r="Y6" s="2">
        <v>10</v>
      </c>
      <c r="Z6" s="2" t="s">
        <v>27</v>
      </c>
      <c r="AA6" s="2">
        <v>10</v>
      </c>
      <c r="AB6" s="2" t="s">
        <v>28</v>
      </c>
      <c r="AC6" s="2" t="s">
        <v>27</v>
      </c>
      <c r="AD6" s="2"/>
      <c r="AE6" s="2"/>
      <c r="AF6" s="2"/>
      <c r="AG6" s="2"/>
      <c r="AH6" s="2">
        <v>24</v>
      </c>
      <c r="AI6" s="2">
        <v>21</v>
      </c>
      <c r="AJ6" s="2">
        <v>9</v>
      </c>
      <c r="AK6" s="4">
        <f t="shared" si="0"/>
        <v>54</v>
      </c>
    </row>
    <row r="7" spans="1:37" ht="15" customHeight="1">
      <c r="A7" s="2">
        <f t="shared" si="1"/>
        <v>3</v>
      </c>
      <c r="B7" s="3" t="s">
        <v>36</v>
      </c>
      <c r="C7" s="2">
        <v>9</v>
      </c>
      <c r="D7" s="2"/>
      <c r="E7" s="2"/>
      <c r="F7" s="2"/>
      <c r="G7" s="2">
        <v>9</v>
      </c>
      <c r="H7" s="2"/>
      <c r="I7" s="2">
        <v>9</v>
      </c>
      <c r="J7" s="2"/>
      <c r="K7" s="2"/>
      <c r="L7" s="2"/>
      <c r="M7" s="2">
        <v>8</v>
      </c>
      <c r="N7" s="2"/>
      <c r="O7" s="2"/>
      <c r="P7" s="2">
        <v>9</v>
      </c>
      <c r="Q7" s="2">
        <v>9</v>
      </c>
      <c r="R7" s="2"/>
      <c r="S7" s="2"/>
      <c r="T7" s="2"/>
      <c r="U7" s="2"/>
      <c r="V7" s="2">
        <v>8</v>
      </c>
      <c r="W7" s="2"/>
      <c r="X7" s="2"/>
      <c r="Y7" s="2">
        <v>10</v>
      </c>
      <c r="Z7" s="2">
        <v>9</v>
      </c>
      <c r="AA7" s="2"/>
      <c r="AB7" s="2" t="s">
        <v>28</v>
      </c>
      <c r="AC7" s="2"/>
      <c r="AD7" s="2" t="s">
        <v>27</v>
      </c>
      <c r="AE7" s="2"/>
      <c r="AF7" s="2"/>
      <c r="AG7" s="2"/>
      <c r="AH7" s="2"/>
      <c r="AI7" s="2">
        <v>4</v>
      </c>
      <c r="AJ7" s="2">
        <v>24</v>
      </c>
      <c r="AK7" s="4">
        <f t="shared" si="0"/>
        <v>28</v>
      </c>
    </row>
    <row r="8" spans="1:37" ht="15" customHeight="1">
      <c r="A8" s="2">
        <f t="shared" si="1"/>
        <v>4</v>
      </c>
      <c r="B8" s="3" t="s">
        <v>37</v>
      </c>
      <c r="C8" s="2"/>
      <c r="D8" s="2">
        <v>4</v>
      </c>
      <c r="E8" s="2"/>
      <c r="F8" s="2"/>
      <c r="G8" s="2">
        <v>4</v>
      </c>
      <c r="H8" s="2"/>
      <c r="I8" s="2">
        <v>2</v>
      </c>
      <c r="J8" s="2"/>
      <c r="K8" s="2"/>
      <c r="L8" s="2"/>
      <c r="M8" s="2"/>
      <c r="N8" s="2">
        <v>5</v>
      </c>
      <c r="O8" s="2"/>
      <c r="P8" s="2">
        <v>4</v>
      </c>
      <c r="Q8" s="2">
        <v>3</v>
      </c>
      <c r="R8" s="2"/>
      <c r="S8" s="2"/>
      <c r="T8" s="2">
        <v>3</v>
      </c>
      <c r="U8" s="2"/>
      <c r="V8" s="2"/>
      <c r="W8" s="2">
        <v>7</v>
      </c>
      <c r="X8" s="2"/>
      <c r="Y8" s="9" t="s">
        <v>67</v>
      </c>
      <c r="Z8" s="2" t="s">
        <v>68</v>
      </c>
      <c r="AA8" s="2" t="s">
        <v>67</v>
      </c>
      <c r="AB8" s="2" t="s">
        <v>28</v>
      </c>
      <c r="AC8" s="2"/>
      <c r="AD8" s="2"/>
      <c r="AE8" s="2"/>
      <c r="AF8" s="2"/>
      <c r="AG8" s="2"/>
      <c r="AH8" s="2">
        <v>112</v>
      </c>
      <c r="AI8" s="2">
        <v>1</v>
      </c>
      <c r="AJ8" s="2">
        <v>3</v>
      </c>
      <c r="AK8" s="4">
        <f t="shared" si="0"/>
        <v>116</v>
      </c>
    </row>
    <row r="9" spans="1:37" ht="15" customHeight="1">
      <c r="A9" s="2">
        <f t="shared" si="1"/>
        <v>5</v>
      </c>
      <c r="B9" s="3" t="s">
        <v>38</v>
      </c>
      <c r="C9" s="2">
        <v>6</v>
      </c>
      <c r="D9" s="2"/>
      <c r="E9" s="2"/>
      <c r="F9" s="2"/>
      <c r="G9" s="2">
        <v>4</v>
      </c>
      <c r="H9" s="2"/>
      <c r="I9" s="2">
        <v>5</v>
      </c>
      <c r="J9" s="2"/>
      <c r="K9" s="2"/>
      <c r="L9" s="2"/>
      <c r="M9" s="2">
        <v>6</v>
      </c>
      <c r="N9" s="2"/>
      <c r="O9" s="2">
        <v>4</v>
      </c>
      <c r="P9" s="2"/>
      <c r="Q9" s="2"/>
      <c r="R9" s="2">
        <v>4</v>
      </c>
      <c r="S9" s="2"/>
      <c r="T9" s="2">
        <v>4</v>
      </c>
      <c r="U9" s="2"/>
      <c r="V9" s="2"/>
      <c r="W9" s="2"/>
      <c r="X9" s="2"/>
      <c r="Y9" s="2">
        <v>10</v>
      </c>
      <c r="Z9" s="2">
        <v>9</v>
      </c>
      <c r="AA9" s="2"/>
      <c r="AB9" s="2" t="s">
        <v>28</v>
      </c>
      <c r="AC9" s="2" t="s">
        <v>27</v>
      </c>
      <c r="AD9" s="2"/>
      <c r="AE9" s="2"/>
      <c r="AF9" s="2"/>
      <c r="AG9" s="2"/>
      <c r="AH9" s="2">
        <v>68</v>
      </c>
      <c r="AI9" s="2">
        <v>21</v>
      </c>
      <c r="AJ9" s="2">
        <v>14</v>
      </c>
      <c r="AK9" s="4">
        <f t="shared" si="0"/>
        <v>103</v>
      </c>
    </row>
    <row r="10" spans="1:37" ht="15" customHeight="1">
      <c r="A10" s="2">
        <f t="shared" si="1"/>
        <v>6</v>
      </c>
      <c r="B10" s="3" t="s">
        <v>39</v>
      </c>
      <c r="C10" s="2">
        <v>6</v>
      </c>
      <c r="D10" s="2"/>
      <c r="E10" s="2"/>
      <c r="F10" s="2"/>
      <c r="G10" s="2">
        <v>7</v>
      </c>
      <c r="H10" s="2"/>
      <c r="I10" s="2"/>
      <c r="J10" s="2">
        <v>8</v>
      </c>
      <c r="K10" s="2"/>
      <c r="L10" s="2"/>
      <c r="M10" s="2">
        <v>6</v>
      </c>
      <c r="N10" s="2"/>
      <c r="O10" s="2">
        <v>9</v>
      </c>
      <c r="P10" s="2"/>
      <c r="Q10" s="2"/>
      <c r="R10" s="2">
        <v>8</v>
      </c>
      <c r="S10" s="2"/>
      <c r="T10" s="2">
        <v>7</v>
      </c>
      <c r="U10" s="2"/>
      <c r="V10" s="2"/>
      <c r="W10" s="2"/>
      <c r="X10" s="2"/>
      <c r="Y10" s="2">
        <v>10</v>
      </c>
      <c r="Z10" s="2">
        <v>10</v>
      </c>
      <c r="AA10" s="2"/>
      <c r="AB10" s="2" t="s">
        <v>28</v>
      </c>
      <c r="AC10" s="2" t="s">
        <v>27</v>
      </c>
      <c r="AD10" s="2"/>
      <c r="AE10" s="2"/>
      <c r="AF10" s="2"/>
      <c r="AG10" s="2"/>
      <c r="AH10" s="2"/>
      <c r="AI10" s="2">
        <v>8</v>
      </c>
      <c r="AJ10" s="2"/>
      <c r="AK10" s="4">
        <f t="shared" si="0"/>
        <v>8</v>
      </c>
    </row>
    <row r="11" spans="1:37" ht="15" customHeight="1">
      <c r="A11" s="2">
        <f t="shared" si="1"/>
        <v>7</v>
      </c>
      <c r="B11" s="3" t="s">
        <v>40</v>
      </c>
      <c r="C11" s="2">
        <v>6</v>
      </c>
      <c r="D11" s="2"/>
      <c r="E11" s="2"/>
      <c r="F11" s="2"/>
      <c r="G11" s="2">
        <v>5</v>
      </c>
      <c r="H11" s="2"/>
      <c r="I11" s="2">
        <v>6</v>
      </c>
      <c r="J11" s="2"/>
      <c r="K11" s="2"/>
      <c r="L11" s="2"/>
      <c r="M11" s="2"/>
      <c r="N11" s="2">
        <v>8</v>
      </c>
      <c r="O11" s="2">
        <v>8</v>
      </c>
      <c r="P11" s="2"/>
      <c r="Q11" s="2">
        <v>7</v>
      </c>
      <c r="R11" s="2"/>
      <c r="S11" s="2"/>
      <c r="T11" s="2"/>
      <c r="U11" s="2"/>
      <c r="V11" s="2">
        <v>5</v>
      </c>
      <c r="W11" s="2"/>
      <c r="X11" s="2">
        <v>9</v>
      </c>
      <c r="Y11" s="2">
        <v>10</v>
      </c>
      <c r="Z11" s="2">
        <v>10</v>
      </c>
      <c r="AA11" s="2"/>
      <c r="AB11" s="2" t="s">
        <v>28</v>
      </c>
      <c r="AC11" s="2" t="s">
        <v>27</v>
      </c>
      <c r="AD11" s="2"/>
      <c r="AE11" s="2"/>
      <c r="AF11" s="2"/>
      <c r="AG11" s="2"/>
      <c r="AH11" s="2"/>
      <c r="AI11" s="2">
        <v>7</v>
      </c>
      <c r="AJ11" s="2"/>
      <c r="AK11" s="4">
        <f>SUM(AH11:AJ11)</f>
        <v>7</v>
      </c>
    </row>
    <row r="12" spans="1:37" ht="15" customHeight="1">
      <c r="A12" s="2">
        <f t="shared" si="1"/>
        <v>8</v>
      </c>
      <c r="B12" s="3" t="s">
        <v>41</v>
      </c>
      <c r="C12" s="2">
        <v>6</v>
      </c>
      <c r="D12" s="2"/>
      <c r="E12" s="2"/>
      <c r="F12" s="2"/>
      <c r="G12" s="2">
        <v>6</v>
      </c>
      <c r="H12" s="2"/>
      <c r="I12" s="2">
        <v>5</v>
      </c>
      <c r="J12" s="2"/>
      <c r="K12" s="2"/>
      <c r="L12" s="2"/>
      <c r="M12" s="2">
        <v>4</v>
      </c>
      <c r="N12" s="2"/>
      <c r="O12" s="2"/>
      <c r="P12" s="2">
        <v>6</v>
      </c>
      <c r="Q12" s="2">
        <v>5</v>
      </c>
      <c r="R12" s="2"/>
      <c r="S12" s="2"/>
      <c r="T12" s="2">
        <v>6</v>
      </c>
      <c r="U12" s="2"/>
      <c r="V12" s="2"/>
      <c r="W12" s="2"/>
      <c r="X12" s="2"/>
      <c r="Y12" s="2">
        <v>10</v>
      </c>
      <c r="Z12" s="2" t="s">
        <v>27</v>
      </c>
      <c r="AA12" s="2"/>
      <c r="AB12" s="2" t="s">
        <v>28</v>
      </c>
      <c r="AC12" s="2" t="s">
        <v>27</v>
      </c>
      <c r="AD12" s="2"/>
      <c r="AE12" s="2"/>
      <c r="AF12" s="2"/>
      <c r="AG12" s="2"/>
      <c r="AH12" s="2"/>
      <c r="AI12" s="2">
        <v>30</v>
      </c>
      <c r="AJ12" s="2">
        <v>30</v>
      </c>
      <c r="AK12" s="4">
        <f t="shared" si="0"/>
        <v>60</v>
      </c>
    </row>
    <row r="13" spans="1:37" ht="15" customHeight="1">
      <c r="A13" s="2">
        <f t="shared" si="1"/>
        <v>9</v>
      </c>
      <c r="B13" s="3" t="s">
        <v>42</v>
      </c>
      <c r="C13" s="2">
        <v>5</v>
      </c>
      <c r="D13" s="2"/>
      <c r="E13" s="2"/>
      <c r="F13" s="2"/>
      <c r="G13" s="2">
        <v>7</v>
      </c>
      <c r="H13" s="2"/>
      <c r="I13" s="2"/>
      <c r="J13" s="2">
        <v>6</v>
      </c>
      <c r="K13" s="2"/>
      <c r="L13" s="2"/>
      <c r="M13" s="2"/>
      <c r="N13" s="2">
        <v>6</v>
      </c>
      <c r="O13" s="2">
        <v>8</v>
      </c>
      <c r="P13" s="2"/>
      <c r="Q13" s="2"/>
      <c r="R13" s="2">
        <v>6</v>
      </c>
      <c r="S13" s="2"/>
      <c r="T13" s="2">
        <v>5</v>
      </c>
      <c r="U13" s="2"/>
      <c r="V13" s="2"/>
      <c r="W13" s="2">
        <v>8</v>
      </c>
      <c r="X13" s="2"/>
      <c r="Y13" s="2">
        <v>10</v>
      </c>
      <c r="Z13" s="2" t="s">
        <v>27</v>
      </c>
      <c r="AA13" s="2">
        <v>10</v>
      </c>
      <c r="AB13" s="2"/>
      <c r="AC13" s="2"/>
      <c r="AD13" s="2" t="s">
        <v>27</v>
      </c>
      <c r="AE13" s="2"/>
      <c r="AF13" s="2"/>
      <c r="AG13" s="2"/>
      <c r="AH13" s="2"/>
      <c r="AI13" s="2">
        <v>7</v>
      </c>
      <c r="AJ13" s="2">
        <v>27</v>
      </c>
      <c r="AK13" s="4">
        <f t="shared" si="0"/>
        <v>34</v>
      </c>
    </row>
    <row r="14" spans="1:37" ht="15" customHeight="1">
      <c r="A14" s="2">
        <f t="shared" si="1"/>
        <v>10</v>
      </c>
      <c r="B14" s="3" t="s">
        <v>43</v>
      </c>
      <c r="C14" s="2">
        <v>8</v>
      </c>
      <c r="D14" s="2"/>
      <c r="E14" s="2"/>
      <c r="F14" s="2">
        <v>9</v>
      </c>
      <c r="G14" s="2">
        <v>7</v>
      </c>
      <c r="H14" s="2"/>
      <c r="I14" s="2">
        <v>8</v>
      </c>
      <c r="J14" s="2"/>
      <c r="K14" s="2"/>
      <c r="L14" s="2"/>
      <c r="M14" s="2">
        <v>7</v>
      </c>
      <c r="N14" s="2"/>
      <c r="O14" s="2"/>
      <c r="P14" s="2">
        <v>7</v>
      </c>
      <c r="Q14" s="2"/>
      <c r="R14" s="2"/>
      <c r="S14" s="2"/>
      <c r="T14" s="2">
        <v>8</v>
      </c>
      <c r="U14" s="2"/>
      <c r="V14" s="2"/>
      <c r="W14" s="2"/>
      <c r="X14" s="2"/>
      <c r="Y14" s="2">
        <v>10</v>
      </c>
      <c r="Z14" s="2">
        <v>10</v>
      </c>
      <c r="AA14" s="2">
        <v>10</v>
      </c>
      <c r="AB14" s="2"/>
      <c r="AC14" s="2"/>
      <c r="AD14" s="2" t="s">
        <v>27</v>
      </c>
      <c r="AE14" s="2"/>
      <c r="AF14" s="2"/>
      <c r="AG14" s="2"/>
      <c r="AH14" s="2"/>
      <c r="AI14" s="2">
        <v>7</v>
      </c>
      <c r="AJ14" s="2">
        <v>37</v>
      </c>
      <c r="AK14" s="4">
        <f t="shared" si="0"/>
        <v>44</v>
      </c>
    </row>
    <row r="15" spans="1:37" ht="15" customHeight="1">
      <c r="A15" s="2">
        <f t="shared" si="1"/>
        <v>11</v>
      </c>
      <c r="B15" s="3" t="s">
        <v>44</v>
      </c>
      <c r="C15" s="2">
        <v>10</v>
      </c>
      <c r="D15" s="2"/>
      <c r="E15" s="2">
        <v>10</v>
      </c>
      <c r="F15" s="2"/>
      <c r="G15" s="2">
        <v>9</v>
      </c>
      <c r="H15" s="2"/>
      <c r="I15" s="2">
        <v>10</v>
      </c>
      <c r="J15" s="2"/>
      <c r="K15" s="2"/>
      <c r="L15" s="2"/>
      <c r="M15" s="2">
        <v>7</v>
      </c>
      <c r="N15" s="2"/>
      <c r="O15" s="2"/>
      <c r="P15" s="2">
        <v>9</v>
      </c>
      <c r="Q15" s="2"/>
      <c r="R15" s="2">
        <v>10</v>
      </c>
      <c r="S15" s="2"/>
      <c r="T15" s="2"/>
      <c r="U15" s="2"/>
      <c r="V15" s="2"/>
      <c r="W15" s="2"/>
      <c r="X15" s="2"/>
      <c r="Y15" s="2">
        <v>10</v>
      </c>
      <c r="Z15" s="2">
        <v>9</v>
      </c>
      <c r="AA15" s="2"/>
      <c r="AB15" s="2"/>
      <c r="AC15" s="2" t="s">
        <v>27</v>
      </c>
      <c r="AD15" s="2"/>
      <c r="AE15" s="2"/>
      <c r="AF15" s="2" t="s">
        <v>27</v>
      </c>
      <c r="AG15" s="2"/>
      <c r="AH15" s="2"/>
      <c r="AI15" s="2"/>
      <c r="AJ15" s="2"/>
      <c r="AK15" s="4">
        <f t="shared" si="0"/>
        <v>0</v>
      </c>
    </row>
    <row r="16" spans="1:37" ht="15" customHeight="1">
      <c r="A16" s="2">
        <f t="shared" si="1"/>
        <v>12</v>
      </c>
      <c r="B16" s="3" t="s">
        <v>45</v>
      </c>
      <c r="C16" s="2">
        <v>10</v>
      </c>
      <c r="D16" s="2"/>
      <c r="E16" s="2"/>
      <c r="F16" s="2">
        <v>10</v>
      </c>
      <c r="G16" s="2">
        <v>9</v>
      </c>
      <c r="H16" s="2"/>
      <c r="I16" s="2"/>
      <c r="J16" s="2">
        <v>10</v>
      </c>
      <c r="K16" s="2"/>
      <c r="L16" s="2"/>
      <c r="M16" s="2">
        <v>8</v>
      </c>
      <c r="N16" s="2"/>
      <c r="O16" s="2"/>
      <c r="P16" s="2">
        <v>9</v>
      </c>
      <c r="Q16" s="2">
        <v>10</v>
      </c>
      <c r="R16" s="2"/>
      <c r="S16" s="2"/>
      <c r="T16" s="2">
        <v>9</v>
      </c>
      <c r="U16" s="2">
        <v>9</v>
      </c>
      <c r="V16" s="2"/>
      <c r="W16" s="2"/>
      <c r="X16" s="2"/>
      <c r="Y16" s="2">
        <v>10</v>
      </c>
      <c r="Z16" s="2">
        <v>10</v>
      </c>
      <c r="AA16" s="2"/>
      <c r="AB16" s="2"/>
      <c r="AC16" s="2" t="s">
        <v>27</v>
      </c>
      <c r="AD16" s="2"/>
      <c r="AE16" s="2"/>
      <c r="AF16" s="2"/>
      <c r="AG16" s="2"/>
      <c r="AH16" s="2"/>
      <c r="AI16" s="2"/>
      <c r="AJ16" s="2"/>
      <c r="AK16" s="4">
        <f t="shared" si="0"/>
        <v>0</v>
      </c>
    </row>
    <row r="17" spans="1:37" ht="15" customHeight="1">
      <c r="A17" s="2">
        <f t="shared" si="1"/>
        <v>13</v>
      </c>
      <c r="B17" s="3" t="s">
        <v>46</v>
      </c>
      <c r="C17" s="2">
        <v>7</v>
      </c>
      <c r="D17" s="2"/>
      <c r="E17" s="2"/>
      <c r="F17" s="2"/>
      <c r="G17" s="2">
        <v>7</v>
      </c>
      <c r="H17" s="2"/>
      <c r="I17" s="2">
        <v>7</v>
      </c>
      <c r="J17" s="2"/>
      <c r="K17" s="2"/>
      <c r="L17" s="2"/>
      <c r="M17" s="2">
        <v>6</v>
      </c>
      <c r="N17" s="2"/>
      <c r="O17" s="2"/>
      <c r="P17" s="2">
        <v>8</v>
      </c>
      <c r="Q17" s="2">
        <v>9</v>
      </c>
      <c r="R17" s="2"/>
      <c r="S17" s="2"/>
      <c r="T17" s="2">
        <v>8</v>
      </c>
      <c r="U17" s="2"/>
      <c r="V17" s="2"/>
      <c r="W17" s="2"/>
      <c r="X17" s="2"/>
      <c r="Y17" s="2">
        <v>10</v>
      </c>
      <c r="Z17" s="2">
        <v>10</v>
      </c>
      <c r="AA17" s="2"/>
      <c r="AB17" s="2" t="s">
        <v>28</v>
      </c>
      <c r="AC17" s="2" t="s">
        <v>27</v>
      </c>
      <c r="AD17" s="2"/>
      <c r="AE17" s="2"/>
      <c r="AF17" s="2"/>
      <c r="AG17" s="2"/>
      <c r="AH17" s="2"/>
      <c r="AI17" s="2">
        <v>9</v>
      </c>
      <c r="AJ17" s="2">
        <v>4</v>
      </c>
      <c r="AK17" s="4">
        <f t="shared" si="0"/>
        <v>13</v>
      </c>
    </row>
    <row r="18" spans="1:37" ht="15" customHeight="1">
      <c r="A18" s="2">
        <f t="shared" si="1"/>
        <v>14</v>
      </c>
      <c r="B18" s="3" t="s">
        <v>47</v>
      </c>
      <c r="C18" s="2">
        <v>6</v>
      </c>
      <c r="D18" s="2"/>
      <c r="E18" s="2">
        <v>7</v>
      </c>
      <c r="F18" s="2"/>
      <c r="G18" s="2">
        <v>7</v>
      </c>
      <c r="H18" s="2"/>
      <c r="I18" s="2">
        <v>5</v>
      </c>
      <c r="J18" s="2"/>
      <c r="K18" s="2">
        <v>9</v>
      </c>
      <c r="L18" s="2"/>
      <c r="M18" s="2"/>
      <c r="N18" s="2">
        <v>5</v>
      </c>
      <c r="O18" s="2"/>
      <c r="P18" s="2">
        <v>6</v>
      </c>
      <c r="Q18" s="2"/>
      <c r="R18" s="2">
        <v>8</v>
      </c>
      <c r="S18" s="2"/>
      <c r="T18" s="2"/>
      <c r="U18" s="2"/>
      <c r="V18" s="2"/>
      <c r="W18" s="2"/>
      <c r="X18" s="2"/>
      <c r="Y18" s="2">
        <v>10</v>
      </c>
      <c r="Z18" s="2" t="s">
        <v>69</v>
      </c>
      <c r="AA18" s="2"/>
      <c r="AB18" s="2"/>
      <c r="AC18" s="2"/>
      <c r="AD18" s="2" t="s">
        <v>27</v>
      </c>
      <c r="AE18" s="2"/>
      <c r="AF18" s="2" t="s">
        <v>27</v>
      </c>
      <c r="AG18" s="2"/>
      <c r="AH18" s="2"/>
      <c r="AI18" s="2">
        <v>7</v>
      </c>
      <c r="AJ18" s="2">
        <v>3</v>
      </c>
      <c r="AK18" s="4">
        <f t="shared" si="0"/>
        <v>10</v>
      </c>
    </row>
    <row r="19" spans="1:37" ht="15" customHeight="1">
      <c r="A19" s="2">
        <f t="shared" si="1"/>
        <v>15</v>
      </c>
      <c r="B19" s="3" t="s">
        <v>48</v>
      </c>
      <c r="C19" s="2">
        <v>5</v>
      </c>
      <c r="D19" s="2"/>
      <c r="E19" s="2"/>
      <c r="F19" s="2"/>
      <c r="G19" s="2">
        <v>8</v>
      </c>
      <c r="H19" s="2"/>
      <c r="I19" s="2">
        <v>8</v>
      </c>
      <c r="J19" s="2"/>
      <c r="K19" s="2"/>
      <c r="L19" s="2"/>
      <c r="M19" s="2">
        <v>5</v>
      </c>
      <c r="N19" s="2"/>
      <c r="O19" s="2"/>
      <c r="P19" s="2">
        <v>7</v>
      </c>
      <c r="Q19" s="2">
        <v>7</v>
      </c>
      <c r="R19" s="2"/>
      <c r="S19" s="2"/>
      <c r="T19" s="2">
        <v>6</v>
      </c>
      <c r="U19" s="2"/>
      <c r="V19" s="2"/>
      <c r="W19" s="2"/>
      <c r="X19" s="2"/>
      <c r="Y19" s="2">
        <v>10</v>
      </c>
      <c r="Z19" s="2">
        <v>9</v>
      </c>
      <c r="AA19" s="2">
        <v>10</v>
      </c>
      <c r="AB19" s="2" t="s">
        <v>28</v>
      </c>
      <c r="AC19" s="2" t="s">
        <v>27</v>
      </c>
      <c r="AD19" s="2"/>
      <c r="AE19" s="2"/>
      <c r="AF19" s="2"/>
      <c r="AG19" s="2"/>
      <c r="AH19" s="2"/>
      <c r="AI19" s="2"/>
      <c r="AJ19" s="2"/>
      <c r="AK19" s="4">
        <f t="shared" si="0"/>
        <v>0</v>
      </c>
    </row>
    <row r="20" spans="1:37" ht="15" customHeight="1">
      <c r="A20" s="2">
        <f t="shared" si="1"/>
        <v>16</v>
      </c>
      <c r="B20" s="3" t="s">
        <v>49</v>
      </c>
      <c r="C20" s="2"/>
      <c r="D20" s="2">
        <v>6</v>
      </c>
      <c r="E20" s="2"/>
      <c r="F20" s="2"/>
      <c r="G20" s="2">
        <v>6</v>
      </c>
      <c r="H20" s="2"/>
      <c r="I20" s="2">
        <v>4</v>
      </c>
      <c r="J20" s="2"/>
      <c r="K20" s="2"/>
      <c r="L20" s="2"/>
      <c r="M20" s="2"/>
      <c r="N20" s="2">
        <v>5</v>
      </c>
      <c r="O20" s="2"/>
      <c r="P20" s="2">
        <v>5</v>
      </c>
      <c r="Q20" s="2">
        <v>5</v>
      </c>
      <c r="R20" s="2"/>
      <c r="S20" s="2"/>
      <c r="T20" s="2">
        <v>5</v>
      </c>
      <c r="U20" s="2"/>
      <c r="V20" s="2"/>
      <c r="W20" s="2">
        <v>9</v>
      </c>
      <c r="X20" s="2"/>
      <c r="Y20" s="2">
        <v>7</v>
      </c>
      <c r="Z20" s="2">
        <v>9</v>
      </c>
      <c r="AA20" s="2"/>
      <c r="AB20" s="2" t="s">
        <v>28</v>
      </c>
      <c r="AC20" s="2"/>
      <c r="AD20" s="2" t="s">
        <v>27</v>
      </c>
      <c r="AE20" s="2"/>
      <c r="AF20" s="2"/>
      <c r="AG20" s="2"/>
      <c r="AH20" s="2"/>
      <c r="AI20" s="2">
        <v>20</v>
      </c>
      <c r="AJ20" s="2">
        <v>3</v>
      </c>
      <c r="AK20" s="4">
        <f t="shared" si="0"/>
        <v>23</v>
      </c>
    </row>
    <row r="21" spans="1:37" ht="15" customHeight="1">
      <c r="A21" s="2">
        <v>17</v>
      </c>
      <c r="B21" s="3" t="s">
        <v>50</v>
      </c>
      <c r="C21" s="2">
        <v>6</v>
      </c>
      <c r="D21" s="2"/>
      <c r="E21" s="2"/>
      <c r="F21" s="2">
        <v>6</v>
      </c>
      <c r="G21" s="2">
        <v>7</v>
      </c>
      <c r="H21" s="2"/>
      <c r="I21" s="2"/>
      <c r="J21" s="2">
        <v>8</v>
      </c>
      <c r="K21" s="2">
        <v>9</v>
      </c>
      <c r="L21" s="2"/>
      <c r="M21" s="2"/>
      <c r="N21" s="2">
        <v>7</v>
      </c>
      <c r="O21" s="2"/>
      <c r="P21" s="2">
        <v>5</v>
      </c>
      <c r="Q21" s="2"/>
      <c r="R21" s="2">
        <v>8</v>
      </c>
      <c r="S21" s="2"/>
      <c r="T21" s="2"/>
      <c r="U21" s="2"/>
      <c r="V21" s="2"/>
      <c r="W21" s="2"/>
      <c r="X21" s="2"/>
      <c r="Y21" s="2">
        <v>10</v>
      </c>
      <c r="Z21" s="2">
        <v>10</v>
      </c>
      <c r="AA21" s="2"/>
      <c r="AB21" s="2"/>
      <c r="AC21" s="2"/>
      <c r="AD21" s="2" t="s">
        <v>27</v>
      </c>
      <c r="AE21" s="2"/>
      <c r="AF21" s="2" t="s">
        <v>27</v>
      </c>
      <c r="AG21" s="2"/>
      <c r="AH21" s="2"/>
      <c r="AI21" s="2"/>
      <c r="AJ21" s="2">
        <v>43</v>
      </c>
      <c r="AK21" s="4">
        <f aca="true" t="shared" si="2" ref="AK21:AK30">SUM(AH21:AJ21)</f>
        <v>43</v>
      </c>
    </row>
    <row r="22" spans="1:37" ht="15" customHeight="1">
      <c r="A22" s="2">
        <v>18</v>
      </c>
      <c r="B22" s="3" t="s">
        <v>51</v>
      </c>
      <c r="C22" s="2"/>
      <c r="D22" s="2">
        <v>4</v>
      </c>
      <c r="E22" s="2"/>
      <c r="F22" s="2"/>
      <c r="G22" s="2">
        <v>7</v>
      </c>
      <c r="H22" s="2"/>
      <c r="I22" s="2"/>
      <c r="J22" s="2">
        <v>5</v>
      </c>
      <c r="K22" s="2"/>
      <c r="L22" s="2"/>
      <c r="M22" s="2"/>
      <c r="N22" s="2">
        <v>8</v>
      </c>
      <c r="O22" s="2">
        <v>7</v>
      </c>
      <c r="P22" s="2"/>
      <c r="Q22" s="2">
        <v>5</v>
      </c>
      <c r="R22" s="2"/>
      <c r="S22" s="2"/>
      <c r="T22" s="2">
        <v>3</v>
      </c>
      <c r="U22" s="2"/>
      <c r="V22" s="2"/>
      <c r="W22" s="2">
        <v>7</v>
      </c>
      <c r="X22" s="2"/>
      <c r="Y22" s="2">
        <v>10</v>
      </c>
      <c r="Z22" s="2" t="s">
        <v>27</v>
      </c>
      <c r="AA22" s="2"/>
      <c r="AB22" s="2" t="s">
        <v>28</v>
      </c>
      <c r="AC22" s="2"/>
      <c r="AD22" s="2" t="s">
        <v>27</v>
      </c>
      <c r="AE22" s="2"/>
      <c r="AF22" s="2"/>
      <c r="AG22" s="2"/>
      <c r="AH22" s="2">
        <v>40</v>
      </c>
      <c r="AI22" s="2">
        <v>30</v>
      </c>
      <c r="AJ22" s="2">
        <v>14</v>
      </c>
      <c r="AK22" s="4">
        <f t="shared" si="2"/>
        <v>84</v>
      </c>
    </row>
    <row r="23" spans="1:37" ht="15" customHeight="1">
      <c r="A23" s="2">
        <v>19</v>
      </c>
      <c r="B23" s="3" t="s">
        <v>52</v>
      </c>
      <c r="C23" s="2">
        <v>6</v>
      </c>
      <c r="D23" s="2"/>
      <c r="E23" s="2"/>
      <c r="F23" s="2">
        <v>6</v>
      </c>
      <c r="G23" s="2"/>
      <c r="H23" s="2">
        <v>8</v>
      </c>
      <c r="I23" s="2">
        <v>5</v>
      </c>
      <c r="J23" s="2"/>
      <c r="K23" s="2">
        <v>8</v>
      </c>
      <c r="L23" s="2"/>
      <c r="M23" s="2"/>
      <c r="N23" s="2">
        <v>6</v>
      </c>
      <c r="O23" s="2">
        <v>9</v>
      </c>
      <c r="P23" s="2"/>
      <c r="Q23" s="2"/>
      <c r="R23" s="2">
        <v>8</v>
      </c>
      <c r="S23" s="2"/>
      <c r="T23" s="2"/>
      <c r="U23" s="2"/>
      <c r="V23" s="2"/>
      <c r="W23" s="2"/>
      <c r="X23" s="2"/>
      <c r="Y23" s="2">
        <v>10</v>
      </c>
      <c r="Z23" s="2">
        <v>9</v>
      </c>
      <c r="AA23" s="2"/>
      <c r="AB23" s="2"/>
      <c r="AC23" s="2" t="s">
        <v>27</v>
      </c>
      <c r="AD23" s="2"/>
      <c r="AE23" s="2" t="s">
        <v>27</v>
      </c>
      <c r="AF23" s="2"/>
      <c r="AG23" s="2"/>
      <c r="AH23" s="2"/>
      <c r="AI23" s="2">
        <v>3</v>
      </c>
      <c r="AJ23" s="2"/>
      <c r="AK23" s="4">
        <f t="shared" si="2"/>
        <v>3</v>
      </c>
    </row>
    <row r="24" spans="1:37" ht="15" customHeight="1">
      <c r="A24" s="2">
        <v>20</v>
      </c>
      <c r="B24" s="8" t="s">
        <v>53</v>
      </c>
      <c r="C24" s="2">
        <v>10</v>
      </c>
      <c r="D24" s="2"/>
      <c r="E24" s="2">
        <v>10</v>
      </c>
      <c r="F24" s="2"/>
      <c r="G24" s="2">
        <v>9</v>
      </c>
      <c r="H24" s="2"/>
      <c r="I24" s="2">
        <v>9</v>
      </c>
      <c r="J24" s="2"/>
      <c r="K24" s="2"/>
      <c r="L24" s="2"/>
      <c r="M24" s="2">
        <v>7</v>
      </c>
      <c r="N24" s="2"/>
      <c r="O24" s="2"/>
      <c r="P24" s="2">
        <v>9</v>
      </c>
      <c r="Q24" s="2"/>
      <c r="R24" s="2">
        <v>10</v>
      </c>
      <c r="S24" s="2"/>
      <c r="T24" s="2"/>
      <c r="U24" s="2"/>
      <c r="V24" s="2"/>
      <c r="W24" s="2"/>
      <c r="X24" s="2"/>
      <c r="Y24" s="2">
        <v>10</v>
      </c>
      <c r="Z24" s="2">
        <v>10</v>
      </c>
      <c r="AA24" s="2"/>
      <c r="AB24" s="2"/>
      <c r="AC24" s="2" t="s">
        <v>27</v>
      </c>
      <c r="AD24" s="2"/>
      <c r="AE24" s="2"/>
      <c r="AF24" s="2" t="s">
        <v>27</v>
      </c>
      <c r="AG24" s="2"/>
      <c r="AH24" s="2"/>
      <c r="AI24" s="2"/>
      <c r="AJ24" s="2"/>
      <c r="AK24" s="4">
        <f t="shared" si="2"/>
        <v>0</v>
      </c>
    </row>
    <row r="25" spans="1:37" ht="15" customHeight="1">
      <c r="A25" s="2">
        <v>21</v>
      </c>
      <c r="B25" s="8" t="s">
        <v>54</v>
      </c>
      <c r="C25" s="2"/>
      <c r="D25" s="2">
        <v>4</v>
      </c>
      <c r="E25" s="2"/>
      <c r="F25" s="2"/>
      <c r="G25" s="2">
        <v>3</v>
      </c>
      <c r="H25" s="2"/>
      <c r="I25" s="2">
        <v>3</v>
      </c>
      <c r="J25" s="2"/>
      <c r="K25" s="2">
        <v>5</v>
      </c>
      <c r="L25" s="2"/>
      <c r="M25" s="2"/>
      <c r="N25" s="2">
        <v>7</v>
      </c>
      <c r="O25" s="2"/>
      <c r="P25" s="2">
        <v>3</v>
      </c>
      <c r="Q25" s="2">
        <v>3</v>
      </c>
      <c r="R25" s="2"/>
      <c r="S25" s="2"/>
      <c r="T25" s="2">
        <v>3</v>
      </c>
      <c r="U25" s="2"/>
      <c r="V25" s="2"/>
      <c r="W25" s="2">
        <v>4</v>
      </c>
      <c r="X25" s="2"/>
      <c r="Y25" s="2" t="s">
        <v>67</v>
      </c>
      <c r="Z25" s="2" t="s">
        <v>68</v>
      </c>
      <c r="AA25" s="2"/>
      <c r="AB25" s="2" t="s">
        <v>28</v>
      </c>
      <c r="AC25" s="2" t="s">
        <v>27</v>
      </c>
      <c r="AD25" s="2"/>
      <c r="AE25" s="2"/>
      <c r="AF25" s="2"/>
      <c r="AG25" s="2"/>
      <c r="AH25" s="2">
        <v>114</v>
      </c>
      <c r="AI25" s="2"/>
      <c r="AJ25" s="2">
        <v>3</v>
      </c>
      <c r="AK25" s="4">
        <f t="shared" si="2"/>
        <v>117</v>
      </c>
    </row>
    <row r="26" spans="1:37" ht="15" customHeight="1">
      <c r="A26" s="2">
        <v>22</v>
      </c>
      <c r="B26" s="8" t="s">
        <v>55</v>
      </c>
      <c r="C26" s="2"/>
      <c r="D26" s="2">
        <v>4</v>
      </c>
      <c r="E26" s="2"/>
      <c r="F26" s="2"/>
      <c r="G26" s="2"/>
      <c r="H26" s="2">
        <v>4</v>
      </c>
      <c r="I26" s="2">
        <v>3</v>
      </c>
      <c r="J26" s="2"/>
      <c r="K26" s="2"/>
      <c r="L26" s="2"/>
      <c r="M26" s="2">
        <v>3</v>
      </c>
      <c r="N26" s="2"/>
      <c r="O26" s="2"/>
      <c r="P26" s="2">
        <v>8</v>
      </c>
      <c r="Q26" s="2">
        <v>6</v>
      </c>
      <c r="R26" s="2"/>
      <c r="S26" s="2"/>
      <c r="T26" s="2">
        <v>5</v>
      </c>
      <c r="U26" s="2"/>
      <c r="V26" s="2"/>
      <c r="W26" s="2">
        <v>7</v>
      </c>
      <c r="X26" s="2"/>
      <c r="Y26" s="2" t="s">
        <v>67</v>
      </c>
      <c r="Z26" s="2" t="s">
        <v>27</v>
      </c>
      <c r="AA26" s="2"/>
      <c r="AB26" s="2" t="s">
        <v>28</v>
      </c>
      <c r="AC26" s="2"/>
      <c r="AD26" s="2" t="s">
        <v>27</v>
      </c>
      <c r="AE26" s="2"/>
      <c r="AF26" s="2"/>
      <c r="AG26" s="2"/>
      <c r="AH26" s="2">
        <v>78</v>
      </c>
      <c r="AI26" s="2">
        <v>21</v>
      </c>
      <c r="AJ26" s="2">
        <v>5</v>
      </c>
      <c r="AK26" s="4">
        <f t="shared" si="2"/>
        <v>104</v>
      </c>
    </row>
    <row r="27" spans="1:37" ht="15" customHeight="1">
      <c r="A27" s="2">
        <v>23</v>
      </c>
      <c r="B27" s="8" t="s">
        <v>56</v>
      </c>
      <c r="C27" s="2">
        <v>6</v>
      </c>
      <c r="D27" s="2"/>
      <c r="E27" s="2"/>
      <c r="F27" s="2"/>
      <c r="G27" s="2">
        <v>7</v>
      </c>
      <c r="H27" s="2"/>
      <c r="I27" s="2">
        <v>7</v>
      </c>
      <c r="J27" s="2"/>
      <c r="K27" s="2"/>
      <c r="L27" s="2"/>
      <c r="M27" s="2">
        <v>5</v>
      </c>
      <c r="N27" s="2"/>
      <c r="O27" s="2"/>
      <c r="P27" s="2">
        <v>9</v>
      </c>
      <c r="Q27" s="2"/>
      <c r="R27" s="2">
        <v>10</v>
      </c>
      <c r="S27" s="2"/>
      <c r="T27" s="2">
        <v>6</v>
      </c>
      <c r="U27" s="2"/>
      <c r="V27" s="2"/>
      <c r="W27" s="2"/>
      <c r="X27" s="2"/>
      <c r="Y27" s="2">
        <v>10</v>
      </c>
      <c r="Z27" s="2">
        <v>9</v>
      </c>
      <c r="AA27" s="2">
        <v>10</v>
      </c>
      <c r="AB27" s="2" t="s">
        <v>28</v>
      </c>
      <c r="AC27" s="2" t="s">
        <v>27</v>
      </c>
      <c r="AD27" s="2"/>
      <c r="AE27" s="2"/>
      <c r="AF27" s="2"/>
      <c r="AG27" s="2"/>
      <c r="AH27" s="2"/>
      <c r="AI27" s="2">
        <v>1</v>
      </c>
      <c r="AJ27" s="2"/>
      <c r="AK27" s="4">
        <f t="shared" si="2"/>
        <v>1</v>
      </c>
    </row>
    <row r="28" spans="1:37" ht="15" customHeight="1">
      <c r="A28" s="2">
        <v>24</v>
      </c>
      <c r="B28" s="8" t="s">
        <v>57</v>
      </c>
      <c r="C28" s="2">
        <v>8</v>
      </c>
      <c r="D28" s="2"/>
      <c r="E28" s="2">
        <v>7</v>
      </c>
      <c r="F28" s="2"/>
      <c r="G28" s="2">
        <v>8</v>
      </c>
      <c r="H28" s="2"/>
      <c r="I28" s="2">
        <v>6</v>
      </c>
      <c r="J28" s="2"/>
      <c r="K28" s="2"/>
      <c r="L28" s="2"/>
      <c r="M28" s="2">
        <v>5</v>
      </c>
      <c r="N28" s="2"/>
      <c r="O28" s="2"/>
      <c r="P28" s="2">
        <v>6</v>
      </c>
      <c r="Q28" s="2"/>
      <c r="R28" s="2">
        <v>8</v>
      </c>
      <c r="S28" s="2"/>
      <c r="T28" s="2"/>
      <c r="U28" s="2"/>
      <c r="V28" s="2"/>
      <c r="W28" s="2"/>
      <c r="X28" s="2"/>
      <c r="Y28" s="2">
        <v>10</v>
      </c>
      <c r="Z28" s="2">
        <v>9</v>
      </c>
      <c r="AA28" s="2"/>
      <c r="AB28" s="2" t="s">
        <v>28</v>
      </c>
      <c r="AC28" s="2"/>
      <c r="AD28" s="2" t="s">
        <v>27</v>
      </c>
      <c r="AE28" s="2"/>
      <c r="AF28" s="2"/>
      <c r="AG28" s="2"/>
      <c r="AH28" s="2"/>
      <c r="AI28" s="2">
        <v>14</v>
      </c>
      <c r="AJ28" s="2"/>
      <c r="AK28" s="4">
        <f t="shared" si="2"/>
        <v>14</v>
      </c>
    </row>
    <row r="29" spans="1:37" ht="15" customHeight="1">
      <c r="A29" s="2">
        <v>25</v>
      </c>
      <c r="B29" s="8" t="s">
        <v>58</v>
      </c>
      <c r="C29" s="2">
        <v>5</v>
      </c>
      <c r="D29" s="2"/>
      <c r="E29" s="2"/>
      <c r="F29" s="2"/>
      <c r="G29" s="2">
        <v>4</v>
      </c>
      <c r="H29" s="2"/>
      <c r="I29" s="2">
        <v>4</v>
      </c>
      <c r="J29" s="2"/>
      <c r="K29" s="2"/>
      <c r="L29" s="2"/>
      <c r="M29" s="2">
        <v>3</v>
      </c>
      <c r="N29" s="2"/>
      <c r="O29" s="2"/>
      <c r="P29" s="2">
        <v>7</v>
      </c>
      <c r="Q29" s="2"/>
      <c r="R29" s="2">
        <v>4</v>
      </c>
      <c r="S29" s="2"/>
      <c r="T29" s="2">
        <v>5</v>
      </c>
      <c r="U29" s="2"/>
      <c r="V29" s="2"/>
      <c r="W29" s="2">
        <v>9</v>
      </c>
      <c r="X29" s="2"/>
      <c r="Y29" s="2">
        <v>10</v>
      </c>
      <c r="Z29" s="2">
        <v>9</v>
      </c>
      <c r="AA29" s="2">
        <v>10</v>
      </c>
      <c r="AB29" s="2"/>
      <c r="AC29" s="2"/>
      <c r="AD29" s="2" t="s">
        <v>27</v>
      </c>
      <c r="AE29" s="2"/>
      <c r="AF29" s="2"/>
      <c r="AG29" s="2"/>
      <c r="AH29" s="2"/>
      <c r="AI29" s="2">
        <v>21</v>
      </c>
      <c r="AJ29" s="2">
        <v>11</v>
      </c>
      <c r="AK29" s="4">
        <f t="shared" si="2"/>
        <v>32</v>
      </c>
    </row>
    <row r="30" spans="1:37" ht="15" customHeight="1">
      <c r="A30" s="2">
        <v>26</v>
      </c>
      <c r="B30" s="8" t="s">
        <v>59</v>
      </c>
      <c r="C30" s="2">
        <v>8</v>
      </c>
      <c r="D30" s="2"/>
      <c r="E30" s="2">
        <v>8</v>
      </c>
      <c r="F30" s="2"/>
      <c r="G30" s="2">
        <v>8</v>
      </c>
      <c r="H30" s="2"/>
      <c r="I30" s="2">
        <v>6</v>
      </c>
      <c r="J30" s="2"/>
      <c r="K30" s="2">
        <v>10</v>
      </c>
      <c r="L30" s="2"/>
      <c r="M30" s="2"/>
      <c r="N30" s="2">
        <v>8</v>
      </c>
      <c r="O30" s="2"/>
      <c r="P30" s="2">
        <v>7</v>
      </c>
      <c r="Q30" s="2"/>
      <c r="R30" s="2">
        <v>10</v>
      </c>
      <c r="S30" s="2"/>
      <c r="T30" s="2"/>
      <c r="U30" s="2"/>
      <c r="V30" s="2"/>
      <c r="W30" s="2"/>
      <c r="X30" s="2"/>
      <c r="Y30" s="2">
        <v>10</v>
      </c>
      <c r="Z30" s="2">
        <v>9</v>
      </c>
      <c r="AA30" s="2"/>
      <c r="AB30" s="2"/>
      <c r="AC30" s="2" t="s">
        <v>27</v>
      </c>
      <c r="AD30" s="2"/>
      <c r="AE30" s="2"/>
      <c r="AF30" s="2" t="s">
        <v>27</v>
      </c>
      <c r="AG30" s="2"/>
      <c r="AH30" s="2"/>
      <c r="AI30" s="2"/>
      <c r="AJ30" s="2">
        <v>5</v>
      </c>
      <c r="AK30" s="4">
        <f t="shared" si="2"/>
        <v>5</v>
      </c>
    </row>
    <row r="31" spans="1:37" ht="15" customHeight="1">
      <c r="A31" s="2">
        <v>27</v>
      </c>
      <c r="B31" s="8" t="s">
        <v>60</v>
      </c>
      <c r="C31" s="2">
        <v>6</v>
      </c>
      <c r="D31" s="2"/>
      <c r="E31" s="2"/>
      <c r="F31" s="2"/>
      <c r="G31" s="2">
        <v>4</v>
      </c>
      <c r="H31" s="2"/>
      <c r="I31" s="2">
        <v>4</v>
      </c>
      <c r="J31" s="2"/>
      <c r="K31" s="2"/>
      <c r="L31" s="2"/>
      <c r="M31" s="2">
        <v>5</v>
      </c>
      <c r="N31" s="2"/>
      <c r="O31" s="2"/>
      <c r="P31" s="2">
        <v>7</v>
      </c>
      <c r="Q31" s="2">
        <v>6</v>
      </c>
      <c r="R31" s="2"/>
      <c r="S31" s="2"/>
      <c r="T31" s="2">
        <v>5</v>
      </c>
      <c r="U31" s="2"/>
      <c r="V31" s="2"/>
      <c r="W31" s="2"/>
      <c r="X31" s="2"/>
      <c r="Y31" s="2">
        <v>10</v>
      </c>
      <c r="Z31" s="2">
        <v>10</v>
      </c>
      <c r="AA31" s="2"/>
      <c r="AB31" s="2" t="s">
        <v>28</v>
      </c>
      <c r="AC31" s="2" t="s">
        <v>27</v>
      </c>
      <c r="AD31" s="2"/>
      <c r="AE31" s="2"/>
      <c r="AF31" s="2"/>
      <c r="AG31" s="2"/>
      <c r="AH31" s="2">
        <v>4</v>
      </c>
      <c r="AI31" s="2">
        <v>9</v>
      </c>
      <c r="AJ31" s="2"/>
      <c r="AK31" s="4">
        <f t="shared" si="0"/>
        <v>13</v>
      </c>
    </row>
    <row r="32" spans="1:37" ht="15" customHeight="1">
      <c r="A32" s="2">
        <v>28</v>
      </c>
      <c r="B32" s="8" t="s">
        <v>61</v>
      </c>
      <c r="C32" s="2">
        <v>5</v>
      </c>
      <c r="D32" s="2"/>
      <c r="E32" s="2"/>
      <c r="F32" s="2"/>
      <c r="G32" s="2"/>
      <c r="H32" s="2">
        <v>5</v>
      </c>
      <c r="I32" s="2"/>
      <c r="J32" s="2"/>
      <c r="K32" s="2">
        <v>7</v>
      </c>
      <c r="L32" s="2"/>
      <c r="M32" s="2"/>
      <c r="N32" s="2">
        <v>5</v>
      </c>
      <c r="O32" s="2"/>
      <c r="P32" s="2">
        <v>4</v>
      </c>
      <c r="Q32" s="2">
        <v>5</v>
      </c>
      <c r="R32" s="2"/>
      <c r="S32" s="2"/>
      <c r="T32" s="2">
        <v>6</v>
      </c>
      <c r="U32" s="2"/>
      <c r="V32" s="2"/>
      <c r="W32" s="2">
        <v>7</v>
      </c>
      <c r="X32" s="2"/>
      <c r="Y32" s="2">
        <v>10</v>
      </c>
      <c r="Z32" s="2" t="s">
        <v>27</v>
      </c>
      <c r="AA32" s="2"/>
      <c r="AB32" s="2" t="s">
        <v>28</v>
      </c>
      <c r="AC32" s="2"/>
      <c r="AD32" s="2" t="s">
        <v>27</v>
      </c>
      <c r="AE32" s="2"/>
      <c r="AF32" s="2"/>
      <c r="AG32" s="2"/>
      <c r="AH32" s="2"/>
      <c r="AI32" s="2">
        <v>31</v>
      </c>
      <c r="AJ32" s="2">
        <v>13</v>
      </c>
      <c r="AK32" s="4">
        <f>SUM(AH32:AJ32)</f>
        <v>44</v>
      </c>
    </row>
    <row r="33" spans="1:37" ht="15" customHeight="1">
      <c r="A33" s="2">
        <v>29</v>
      </c>
      <c r="B33" s="8" t="s">
        <v>62</v>
      </c>
      <c r="C33" s="2"/>
      <c r="D33" s="2">
        <v>6</v>
      </c>
      <c r="E33" s="2"/>
      <c r="F33" s="2"/>
      <c r="G33" s="2">
        <v>6</v>
      </c>
      <c r="H33" s="2"/>
      <c r="I33" s="2">
        <v>4</v>
      </c>
      <c r="J33" s="2"/>
      <c r="K33" s="2"/>
      <c r="L33" s="2"/>
      <c r="M33" s="2">
        <v>4</v>
      </c>
      <c r="N33" s="2"/>
      <c r="O33" s="2"/>
      <c r="P33" s="2">
        <v>7</v>
      </c>
      <c r="Q33" s="2">
        <v>5</v>
      </c>
      <c r="R33" s="2"/>
      <c r="S33" s="2"/>
      <c r="T33" s="2">
        <v>4</v>
      </c>
      <c r="U33" s="2"/>
      <c r="V33" s="2"/>
      <c r="W33" s="2"/>
      <c r="X33" s="2"/>
      <c r="Y33" s="2">
        <v>10</v>
      </c>
      <c r="Z33" s="2">
        <v>8</v>
      </c>
      <c r="AA33" s="2">
        <v>10</v>
      </c>
      <c r="AB33" s="2" t="s">
        <v>28</v>
      </c>
      <c r="AC33" s="2" t="s">
        <v>27</v>
      </c>
      <c r="AD33" s="2"/>
      <c r="AE33" s="2"/>
      <c r="AF33" s="2"/>
      <c r="AG33" s="2"/>
      <c r="AH33" s="2"/>
      <c r="AI33" s="2">
        <v>27</v>
      </c>
      <c r="AJ33" s="2">
        <v>2</v>
      </c>
      <c r="AK33" s="4">
        <f>SUM(AH33:AJ33)</f>
        <v>29</v>
      </c>
    </row>
    <row r="34" spans="1:37" ht="15" customHeight="1">
      <c r="A34" s="2">
        <v>30</v>
      </c>
      <c r="B34" s="8" t="s">
        <v>63</v>
      </c>
      <c r="C34" s="2"/>
      <c r="D34" s="2">
        <v>4</v>
      </c>
      <c r="E34" s="2"/>
      <c r="F34" s="2"/>
      <c r="G34" s="2">
        <v>4</v>
      </c>
      <c r="H34" s="2"/>
      <c r="I34" s="2">
        <v>4</v>
      </c>
      <c r="J34" s="2"/>
      <c r="K34" s="2"/>
      <c r="L34" s="2"/>
      <c r="M34" s="2"/>
      <c r="N34" s="2">
        <v>6</v>
      </c>
      <c r="O34" s="2"/>
      <c r="P34" s="2">
        <v>5</v>
      </c>
      <c r="Q34" s="2">
        <v>4</v>
      </c>
      <c r="R34" s="2"/>
      <c r="S34" s="2"/>
      <c r="T34" s="2">
        <v>4</v>
      </c>
      <c r="U34" s="2"/>
      <c r="V34" s="2"/>
      <c r="W34" s="2">
        <v>7</v>
      </c>
      <c r="X34" s="2"/>
      <c r="Y34" s="2">
        <v>6</v>
      </c>
      <c r="Z34" s="2" t="s">
        <v>27</v>
      </c>
      <c r="AA34" s="2">
        <v>10</v>
      </c>
      <c r="AB34" s="2" t="s">
        <v>28</v>
      </c>
      <c r="AC34" s="2" t="s">
        <v>27</v>
      </c>
      <c r="AD34" s="2"/>
      <c r="AE34" s="2"/>
      <c r="AF34" s="2"/>
      <c r="AG34" s="2"/>
      <c r="AH34" s="2">
        <v>23</v>
      </c>
      <c r="AI34" s="2">
        <v>21</v>
      </c>
      <c r="AJ34" s="2">
        <v>5</v>
      </c>
      <c r="AK34" s="4">
        <f>SUM(AH34:AJ34)</f>
        <v>49</v>
      </c>
    </row>
    <row r="35" spans="1:37" ht="15" customHeight="1">
      <c r="A35" s="2">
        <v>31</v>
      </c>
      <c r="B35" s="8" t="s">
        <v>64</v>
      </c>
      <c r="C35" s="2">
        <v>5</v>
      </c>
      <c r="D35" s="2"/>
      <c r="E35" s="2"/>
      <c r="F35" s="2"/>
      <c r="G35" s="2"/>
      <c r="H35" s="2">
        <v>4</v>
      </c>
      <c r="I35" s="2"/>
      <c r="J35" s="2">
        <v>5</v>
      </c>
      <c r="K35" s="2"/>
      <c r="L35" s="2"/>
      <c r="M35" s="2"/>
      <c r="N35" s="2">
        <v>4</v>
      </c>
      <c r="O35" s="2">
        <v>5</v>
      </c>
      <c r="P35" s="2"/>
      <c r="Q35" s="2"/>
      <c r="R35" s="2">
        <v>4</v>
      </c>
      <c r="S35" s="2"/>
      <c r="T35" s="2">
        <v>4</v>
      </c>
      <c r="U35" s="2"/>
      <c r="V35" s="2"/>
      <c r="W35" s="2">
        <v>6</v>
      </c>
      <c r="X35" s="2"/>
      <c r="Y35" s="2">
        <v>4</v>
      </c>
      <c r="Z35" s="2" t="s">
        <v>27</v>
      </c>
      <c r="AA35" s="2"/>
      <c r="AB35" s="2" t="s">
        <v>28</v>
      </c>
      <c r="AC35" s="2" t="s">
        <v>27</v>
      </c>
      <c r="AD35" s="2"/>
      <c r="AE35" s="2"/>
      <c r="AF35" s="2"/>
      <c r="AG35" s="2"/>
      <c r="AH35" s="2">
        <v>10</v>
      </c>
      <c r="AI35" s="2">
        <v>40</v>
      </c>
      <c r="AJ35" s="2">
        <v>18</v>
      </c>
      <c r="AK35" s="4">
        <f t="shared" si="0"/>
        <v>68</v>
      </c>
    </row>
    <row r="36" spans="1:37" ht="15" customHeight="1" hidden="1">
      <c r="A36" s="2">
        <v>32</v>
      </c>
      <c r="B36" s="3" t="s">
        <v>10</v>
      </c>
      <c r="C36" s="2"/>
      <c r="D36" s="2">
        <v>4</v>
      </c>
      <c r="E36" s="2">
        <v>4</v>
      </c>
      <c r="F36" s="2"/>
      <c r="G36" s="2"/>
      <c r="H36" s="2"/>
      <c r="I36" s="2">
        <v>4</v>
      </c>
      <c r="J36" s="2"/>
      <c r="K36" s="2"/>
      <c r="L36" s="2"/>
      <c r="M36" s="2"/>
      <c r="N36" s="2">
        <v>4</v>
      </c>
      <c r="O36" s="2">
        <v>6</v>
      </c>
      <c r="P36" s="2"/>
      <c r="Q36" s="2"/>
      <c r="R36" s="2">
        <v>7</v>
      </c>
      <c r="S36" s="2"/>
      <c r="T36" s="2">
        <v>4</v>
      </c>
      <c r="U36" s="2"/>
      <c r="V36" s="2"/>
      <c r="W36" s="2">
        <v>5</v>
      </c>
      <c r="X36" s="2"/>
      <c r="Y36" s="2">
        <v>10</v>
      </c>
      <c r="Z36" s="2" t="s">
        <v>28</v>
      </c>
      <c r="AA36" s="2"/>
      <c r="AB36" s="2" t="s">
        <v>27</v>
      </c>
      <c r="AC36" s="2"/>
      <c r="AD36" s="2"/>
      <c r="AE36" s="2"/>
      <c r="AF36" s="2"/>
      <c r="AG36" s="2" t="s">
        <v>27</v>
      </c>
      <c r="AH36" s="2">
        <f>metinis!AJ24+'II pusmetis'!AF23</f>
        <v>1</v>
      </c>
      <c r="AI36" s="2">
        <f>metinis!AK24+'II pusmetis'!AG23</f>
        <v>13</v>
      </c>
      <c r="AJ36" s="2">
        <f>metinis!AL24+'II pusmetis'!AH23</f>
        <v>48</v>
      </c>
      <c r="AK36" s="4">
        <f t="shared" si="0"/>
        <v>62</v>
      </c>
    </row>
    <row r="37" spans="1:37" ht="12.75">
      <c r="A37" s="187" t="s">
        <v>29</v>
      </c>
      <c r="B37" s="188"/>
      <c r="C37" s="5">
        <f aca="true" t="shared" si="3" ref="C37:R37">AVERAGE(C5:C36)</f>
        <v>6.708333333333333</v>
      </c>
      <c r="D37" s="5">
        <f t="shared" si="3"/>
        <v>4.5</v>
      </c>
      <c r="E37" s="5">
        <f t="shared" si="3"/>
        <v>7.666666666666667</v>
      </c>
      <c r="F37" s="5">
        <f t="shared" si="3"/>
        <v>7.8</v>
      </c>
      <c r="G37" s="5">
        <f t="shared" si="3"/>
        <v>6.5</v>
      </c>
      <c r="H37" s="5">
        <f t="shared" si="3"/>
        <v>5.6</v>
      </c>
      <c r="I37" s="5">
        <f t="shared" si="3"/>
        <v>5.56</v>
      </c>
      <c r="J37" s="5">
        <f t="shared" si="3"/>
        <v>7</v>
      </c>
      <c r="K37" s="5">
        <f t="shared" si="3"/>
        <v>8</v>
      </c>
      <c r="L37" s="5" t="e">
        <f t="shared" si="3"/>
        <v>#DIV/0!</v>
      </c>
      <c r="M37" s="5">
        <f t="shared" si="3"/>
        <v>5.588235294117647</v>
      </c>
      <c r="N37" s="5">
        <f t="shared" si="3"/>
        <v>5.8</v>
      </c>
      <c r="O37" s="5">
        <f t="shared" si="3"/>
        <v>7</v>
      </c>
      <c r="P37" s="5">
        <f t="shared" si="3"/>
        <v>6.565217391304348</v>
      </c>
      <c r="Q37" s="5">
        <f t="shared" si="3"/>
        <v>6</v>
      </c>
      <c r="R37" s="5">
        <f t="shared" si="3"/>
        <v>7.5</v>
      </c>
      <c r="S37" s="5">
        <v>0</v>
      </c>
      <c r="T37" s="5">
        <f>AVERAGE(T5:T36)</f>
        <v>5.2727272727272725</v>
      </c>
      <c r="U37" s="5">
        <v>0</v>
      </c>
      <c r="V37" s="5">
        <v>0</v>
      </c>
      <c r="W37" s="5">
        <f>AVERAGE(W5:W36)</f>
        <v>6.909090909090909</v>
      </c>
      <c r="X37" s="5">
        <v>0</v>
      </c>
      <c r="Y37" s="6">
        <f>AVERAGE(Y5:Y36)</f>
        <v>9.551724137931034</v>
      </c>
      <c r="Z37" s="5">
        <f>AVERAGE(Z5:Z36)</f>
        <v>9.4</v>
      </c>
      <c r="AA37" s="5">
        <f>AVERAGE(AA5:AA36)</f>
        <v>10</v>
      </c>
      <c r="AB37" s="7" t="e">
        <f aca="true" t="shared" si="4" ref="AB37:AG37">AVERAGE(AB5:AB36)</f>
        <v>#DIV/0!</v>
      </c>
      <c r="AC37" s="5" t="e">
        <f t="shared" si="4"/>
        <v>#DIV/0!</v>
      </c>
      <c r="AD37" s="5" t="e">
        <f t="shared" si="4"/>
        <v>#DIV/0!</v>
      </c>
      <c r="AE37" s="5" t="e">
        <f t="shared" si="4"/>
        <v>#DIV/0!</v>
      </c>
      <c r="AF37" s="5" t="e">
        <f t="shared" si="4"/>
        <v>#DIV/0!</v>
      </c>
      <c r="AG37" s="5" t="e">
        <f t="shared" si="4"/>
        <v>#DIV/0!</v>
      </c>
      <c r="AH37" s="4">
        <f>SUM(AH5:AH36)</f>
        <v>478</v>
      </c>
      <c r="AI37" s="4">
        <f>SUM(AI5:AI36)</f>
        <v>394</v>
      </c>
      <c r="AJ37" s="4">
        <f>SUM(AJ5:AJ36)</f>
        <v>351</v>
      </c>
      <c r="AK37" s="4">
        <f>SUM(AK5:AK36)</f>
        <v>1223</v>
      </c>
    </row>
    <row r="38" spans="6:33" ht="12.75">
      <c r="F38" s="189" t="s">
        <v>30</v>
      </c>
      <c r="G38" s="189"/>
      <c r="H38" s="189"/>
      <c r="I38" s="189"/>
      <c r="J38" s="189"/>
      <c r="L38" s="190" t="s">
        <v>72</v>
      </c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</row>
    <row r="39" spans="2:34" ht="12.75">
      <c r="B39" s="1" t="s">
        <v>31</v>
      </c>
      <c r="Y39" s="191" t="s">
        <v>71</v>
      </c>
      <c r="Z39" s="191"/>
      <c r="AA39" s="191"/>
      <c r="AB39" s="191"/>
      <c r="AC39" s="191"/>
      <c r="AD39" s="191"/>
      <c r="AE39" s="191"/>
      <c r="AF39" s="191"/>
      <c r="AG39" s="191"/>
      <c r="AH39" s="191"/>
    </row>
  </sheetData>
  <sheetProtection/>
  <mergeCells count="33">
    <mergeCell ref="F38:J38"/>
    <mergeCell ref="L38:AG38"/>
    <mergeCell ref="Y39:AH39"/>
    <mergeCell ref="K2:L3"/>
    <mergeCell ref="M2:N3"/>
    <mergeCell ref="S2:T3"/>
    <mergeCell ref="U2:V3"/>
    <mergeCell ref="W2:X3"/>
    <mergeCell ref="Y2:Y4"/>
    <mergeCell ref="Z2:Z4"/>
    <mergeCell ref="A1:AK1"/>
    <mergeCell ref="A37:B37"/>
    <mergeCell ref="A2:A4"/>
    <mergeCell ref="B2:B4"/>
    <mergeCell ref="C2:D3"/>
    <mergeCell ref="E2:F3"/>
    <mergeCell ref="G2:H3"/>
    <mergeCell ref="I2:J3"/>
    <mergeCell ref="O2:P3"/>
    <mergeCell ref="Q2:R3"/>
    <mergeCell ref="AA2:AF2"/>
    <mergeCell ref="AA3:AA4"/>
    <mergeCell ref="AB3:AB4"/>
    <mergeCell ref="AE3:AE4"/>
    <mergeCell ref="AF3:AF4"/>
    <mergeCell ref="AC3:AC4"/>
    <mergeCell ref="AD3:AD4"/>
    <mergeCell ref="AG2:AG4"/>
    <mergeCell ref="AH2:AK2"/>
    <mergeCell ref="AH3:AH4"/>
    <mergeCell ref="AI3:AI4"/>
    <mergeCell ref="AJ3:AJ4"/>
    <mergeCell ref="AK3:AK4"/>
  </mergeCells>
  <printOptions horizontalCentered="1" verticalCentered="1"/>
  <pageMargins left="0.75" right="0.75" top="0.984251968503937" bottom="0.984251968503937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Mokytojas</dc:creator>
  <cp:keywords/>
  <dc:description/>
  <cp:lastModifiedBy>Pavaduotoja_u</cp:lastModifiedBy>
  <cp:lastPrinted>2017-09-04T08:31:25Z</cp:lastPrinted>
  <dcterms:created xsi:type="dcterms:W3CDTF">2006-05-17T06:09:46Z</dcterms:created>
  <dcterms:modified xsi:type="dcterms:W3CDTF">2017-09-07T06:25:37Z</dcterms:modified>
  <cp:category/>
  <cp:version/>
  <cp:contentType/>
  <cp:contentStatus/>
</cp:coreProperties>
</file>